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8" yWindow="-108" windowWidth="23256" windowHeight="1257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5"/>
  <c r="A175"/>
  <c r="L174"/>
  <c r="J174"/>
  <c r="I174"/>
  <c r="H174"/>
  <c r="G174"/>
  <c r="F174"/>
  <c r="B165"/>
  <c r="A165"/>
  <c r="L164"/>
  <c r="J164"/>
  <c r="I164"/>
  <c r="I175" s="1"/>
  <c r="H164"/>
  <c r="G164"/>
  <c r="F164"/>
  <c r="F175" s="1"/>
  <c r="B156"/>
  <c r="A156"/>
  <c r="L155"/>
  <c r="J155"/>
  <c r="I155"/>
  <c r="H155"/>
  <c r="G155"/>
  <c r="F155"/>
  <c r="B146"/>
  <c r="A146"/>
  <c r="L145"/>
  <c r="J145"/>
  <c r="I145"/>
  <c r="H145"/>
  <c r="H156" s="1"/>
  <c r="G145"/>
  <c r="F145"/>
  <c r="B136"/>
  <c r="A136"/>
  <c r="L135"/>
  <c r="J135"/>
  <c r="I135"/>
  <c r="H135"/>
  <c r="G135"/>
  <c r="F135"/>
  <c r="B126"/>
  <c r="A126"/>
  <c r="L125"/>
  <c r="J125"/>
  <c r="I125"/>
  <c r="H125"/>
  <c r="G125"/>
  <c r="F125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36" l="1"/>
  <c r="H175"/>
  <c r="L24"/>
  <c r="L62"/>
  <c r="L100"/>
  <c r="L81"/>
  <c r="L43"/>
  <c r="L156"/>
  <c r="L175"/>
  <c r="L119"/>
  <c r="L195"/>
  <c r="L136"/>
  <c r="F195"/>
  <c r="J195"/>
  <c r="I195"/>
  <c r="H195"/>
  <c r="G195"/>
  <c r="J175"/>
  <c r="G175"/>
  <c r="J156"/>
  <c r="I156"/>
  <c r="G156"/>
  <c r="F156"/>
  <c r="J136"/>
  <c r="I136"/>
  <c r="G136"/>
  <c r="F136"/>
  <c r="J119"/>
  <c r="I119"/>
  <c r="H119"/>
  <c r="G119"/>
  <c r="F119"/>
  <c r="H100"/>
  <c r="F100"/>
  <c r="J100"/>
  <c r="I100"/>
  <c r="G100"/>
  <c r="H81"/>
  <c r="J81"/>
  <c r="I81"/>
  <c r="G81"/>
  <c r="F81"/>
  <c r="H62"/>
  <c r="J62"/>
  <c r="I62"/>
  <c r="G62"/>
  <c r="F62"/>
  <c r="H43"/>
  <c r="J43"/>
  <c r="I43"/>
  <c r="G43"/>
  <c r="F43"/>
  <c r="I24"/>
  <c r="J24"/>
  <c r="H24"/>
  <c r="G24"/>
  <c r="F24"/>
  <c r="L196" l="1"/>
  <c r="H196"/>
  <c r="G196"/>
  <c r="I196"/>
  <c r="F196"/>
  <c r="J196"/>
</calcChain>
</file>

<file path=xl/sharedStrings.xml><?xml version="1.0" encoding="utf-8"?>
<sst xmlns="http://schemas.openxmlformats.org/spreadsheetml/2006/main" count="322" uniqueCount="112">
  <si>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</si>
  <si>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</si>
  <si>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</si>
  <si>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</si>
  <si>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</si>
  <si>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</si>
  <si>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</si>
  <si>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</si>
  <si>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</si>
  <si>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</si>
  <si>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</si>
  <si>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</si>
  <si>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</si>
  <si>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</si>
  <si>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</si>
  <si>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</si>
  <si>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</si>
  <si>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</si>
  <si>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</si>
  <si>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</si>
  <si>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</si>
  <si>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</si>
  <si>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</si>
  <si>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</si>
  <si>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</si>
  <si>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</si>
  <si>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</si>
  <si>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</si>
  <si>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</si>
  <si>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</si>
  <si>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</si>
  <si>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</si>
  <si>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</si>
  <si>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</si>
  <si>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</si>
  <si>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</si>
  <si>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</si>
  <si>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</si>
  <si>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</si>
  <si>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пшеничный </t>
  </si>
  <si>
    <t xml:space="preserve">Суп картофельный с горохом </t>
  </si>
  <si>
    <t>Котлета мясная</t>
  </si>
  <si>
    <t>Рагу овощное</t>
  </si>
  <si>
    <t>Компот из смеси сухофруктов</t>
  </si>
  <si>
    <t>Хлеб ржано-пшеничный</t>
  </si>
  <si>
    <t>Масло (порциями)</t>
  </si>
  <si>
    <t>Печенье</t>
  </si>
  <si>
    <t>Салат из свеклы с яблоками</t>
  </si>
  <si>
    <t>Борщ с мясом</t>
  </si>
  <si>
    <t>Пюре картофельное</t>
  </si>
  <si>
    <t>Хлеб пшеничный</t>
  </si>
  <si>
    <t xml:space="preserve">Хлеб ржано-пшеничный </t>
  </si>
  <si>
    <t>Каша манная вязкая</t>
  </si>
  <si>
    <t>Чай с лимоном</t>
  </si>
  <si>
    <t>Суп картофельный с рисом</t>
  </si>
  <si>
    <t>Бефстроганов</t>
  </si>
  <si>
    <t>Макароны отварные с маслом сливочным</t>
  </si>
  <si>
    <t>Компот из сушеных плодов</t>
  </si>
  <si>
    <t>Зефир</t>
  </si>
  <si>
    <t>Плов из птицы</t>
  </si>
  <si>
    <t>Макароны отварные с сыром</t>
  </si>
  <si>
    <t>Кофейный напиток с молоком</t>
  </si>
  <si>
    <t>Кисель плодово ягодный с витамином "С"</t>
  </si>
  <si>
    <t xml:space="preserve">Каша пшенная молочная с маслом сливочным </t>
  </si>
  <si>
    <t>Чай с сахаром и лимоном</t>
  </si>
  <si>
    <t>Сыр (порциями)</t>
  </si>
  <si>
    <t>Суп из овощей со сметаной</t>
  </si>
  <si>
    <t xml:space="preserve">Тефтели мясные </t>
  </si>
  <si>
    <t xml:space="preserve">Каша рассыпчатая гречневая </t>
  </si>
  <si>
    <t>Запеканка рисовая</t>
  </si>
  <si>
    <t>Какао с молоком</t>
  </si>
  <si>
    <t xml:space="preserve">Капуста тушеная </t>
  </si>
  <si>
    <t>Сок яблочный</t>
  </si>
  <si>
    <t>Чай с сахаром</t>
  </si>
  <si>
    <t>Мясо тушеное</t>
  </si>
  <si>
    <t>Пудинг из творога</t>
  </si>
  <si>
    <t xml:space="preserve">Жаркое по-домашнему </t>
  </si>
  <si>
    <t xml:space="preserve">Суп молочный с макаронными изделиями </t>
  </si>
  <si>
    <t xml:space="preserve">Суп рыбный </t>
  </si>
  <si>
    <t xml:space="preserve">Котлета особая </t>
  </si>
  <si>
    <t xml:space="preserve">Рис отварной с маслом сливочным </t>
  </si>
  <si>
    <t>Каша овсяная жидкая</t>
  </si>
  <si>
    <t>Вафли</t>
  </si>
  <si>
    <t>Каша гречневая молочная</t>
  </si>
  <si>
    <t xml:space="preserve"> </t>
  </si>
  <si>
    <t>Икра кабачковая консервированная</t>
  </si>
  <si>
    <t>булочное</t>
  </si>
  <si>
    <t>Яблоко свежее (поштучно)</t>
  </si>
  <si>
    <t xml:space="preserve">Омлет натуральный </t>
  </si>
  <si>
    <t>Банан (поштучно)</t>
  </si>
  <si>
    <t>к/к</t>
  </si>
  <si>
    <t>Кисель плодово-ягодный с витамином "С"</t>
  </si>
  <si>
    <t>Груша (поштучно)</t>
  </si>
  <si>
    <t>сладкое</t>
  </si>
  <si>
    <t>Щи из свежей капусты со сметаной</t>
  </si>
  <si>
    <t>Компот из свежих яблок  с витамином "С"</t>
  </si>
  <si>
    <t>Мандарин (поштучно)</t>
  </si>
  <si>
    <t>Кисель плодово- ягодный с витамином "С"</t>
  </si>
  <si>
    <t>к.м. продукт</t>
  </si>
  <si>
    <t xml:space="preserve">Масло (порциями) </t>
  </si>
  <si>
    <t>Апельсин (поштучно)</t>
  </si>
  <si>
    <t>Картофель отварной</t>
  </si>
  <si>
    <t>Суп с макаронными изделиями и картофелем</t>
  </si>
  <si>
    <t>Запеканка из творога</t>
  </si>
  <si>
    <t>Чай c сахаром</t>
  </si>
  <si>
    <t>Горошек зеленный отварной</t>
  </si>
  <si>
    <t>Рыба, припущенная с овощами</t>
  </si>
  <si>
    <t>Рассольник  "Ленинградский" со сметаной</t>
  </si>
  <si>
    <t>Компот из свежих яблок с витамином "С"</t>
  </si>
  <si>
    <t>Йогурт</t>
  </si>
  <si>
    <t xml:space="preserve"> МБОУ "Салазгорьская СОШ" </t>
  </si>
  <si>
    <t>Панкратова Е.Ф.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</si>
</sst>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4" xfId="1" applyNumberFormat="1" applyFill="1" applyBorder="1" applyProtection="1"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1" fontId="11" fillId="4" borderId="4" xfId="1" applyNumberFormat="1" applyFill="1" applyBorder="1" applyProtection="1"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33" activePane="bottomRight" state="frozen"/>
      <selection pane="topRight" activeCell="E1" sqref="E1"/>
      <selection pane="bottomLeft" activeCell="A6" sqref="A6"/>
      <selection pane="bottomRight" activeCell="P135" sqref="P13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2.33203125" style="2" bestFit="1" customWidth="1"/>
    <col min="13" max="16384" width="9.109375" style="2"/>
  </cols>
  <sheetData>
    <row r="1" spans="1:12" ht="14.4">
      <c r="A1" s="1" t="s">
        <v>7</v>
      </c>
      <c r="C1" s="83" t="s">
        <v>110</v>
      </c>
      <c r="D1" s="84"/>
      <c r="E1" s="84"/>
      <c r="F1" s="12" t="s">
        <v>16</v>
      </c>
      <c r="G1" s="2" t="s">
        <v>17</v>
      </c>
      <c r="H1" s="85"/>
      <c r="I1" s="85"/>
      <c r="J1" s="85"/>
      <c r="K1" s="85"/>
    </row>
    <row r="2" spans="1:12" ht="17.399999999999999">
      <c r="A2" s="35" t="s">
        <v>6</v>
      </c>
      <c r="C2" s="2"/>
      <c r="G2" s="2" t="s">
        <v>18</v>
      </c>
      <c r="H2" s="85" t="s">
        <v>111</v>
      </c>
      <c r="I2" s="85"/>
      <c r="J2" s="85"/>
      <c r="K2" s="8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83</v>
      </c>
      <c r="F6" s="51">
        <v>200</v>
      </c>
      <c r="G6" s="51">
        <v>6.8</v>
      </c>
      <c r="H6" s="51">
        <v>6.8</v>
      </c>
      <c r="I6" s="52">
        <v>29.1</v>
      </c>
      <c r="J6" s="40">
        <v>201</v>
      </c>
      <c r="K6" s="41">
        <v>184</v>
      </c>
      <c r="L6" s="40">
        <v>13.97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53" t="s">
        <v>104</v>
      </c>
      <c r="F8" s="54">
        <v>200</v>
      </c>
      <c r="G8" s="43">
        <v>0.3</v>
      </c>
      <c r="H8" s="54" t="s">
        <v>84</v>
      </c>
      <c r="I8" s="54">
        <v>11.5</v>
      </c>
      <c r="J8" s="55">
        <v>47.1</v>
      </c>
      <c r="K8" s="44">
        <v>376</v>
      </c>
      <c r="L8" s="43">
        <v>2.96</v>
      </c>
    </row>
    <row r="9" spans="1:12" ht="14.4">
      <c r="A9" s="23"/>
      <c r="B9" s="15"/>
      <c r="C9" s="11"/>
      <c r="D9" s="7" t="s">
        <v>23</v>
      </c>
      <c r="E9" s="53" t="s">
        <v>39</v>
      </c>
      <c r="F9" s="54">
        <v>40</v>
      </c>
      <c r="G9" s="43">
        <v>3.1</v>
      </c>
      <c r="H9" s="43">
        <v>0.2</v>
      </c>
      <c r="I9" s="43">
        <v>20.100000000000001</v>
      </c>
      <c r="J9" s="43">
        <v>94.7</v>
      </c>
      <c r="K9" s="44"/>
      <c r="L9" s="43">
        <v>2.8</v>
      </c>
    </row>
    <row r="10" spans="1:12" ht="14.4">
      <c r="A10" s="23"/>
      <c r="B10" s="15"/>
      <c r="C10" s="11"/>
      <c r="D10" s="7" t="s">
        <v>24</v>
      </c>
      <c r="E10" s="42" t="s">
        <v>87</v>
      </c>
      <c r="F10" s="43">
        <v>200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19.2</v>
      </c>
    </row>
    <row r="11" spans="1:12" ht="14.4">
      <c r="A11" s="23"/>
      <c r="B11" s="15"/>
      <c r="C11" s="11"/>
      <c r="D11" s="6" t="s">
        <v>86</v>
      </c>
      <c r="E11" s="42" t="s">
        <v>45</v>
      </c>
      <c r="F11" s="43">
        <v>10</v>
      </c>
      <c r="G11" s="43">
        <v>0.1</v>
      </c>
      <c r="H11" s="43">
        <v>8.3000000000000007</v>
      </c>
      <c r="I11" s="43">
        <v>0.1</v>
      </c>
      <c r="J11" s="43">
        <v>75</v>
      </c>
      <c r="K11" s="44">
        <v>13</v>
      </c>
      <c r="L11" s="43">
        <v>6.9</v>
      </c>
    </row>
    <row r="12" spans="1:12" ht="14.4">
      <c r="A12" s="23"/>
      <c r="B12" s="15"/>
      <c r="C12" s="11"/>
      <c r="D12" s="6" t="s">
        <v>86</v>
      </c>
      <c r="E12" s="42" t="s">
        <v>65</v>
      </c>
      <c r="F12" s="43">
        <v>15</v>
      </c>
      <c r="G12" s="43">
        <v>3.5</v>
      </c>
      <c r="H12" s="43">
        <v>4.4000000000000004</v>
      </c>
      <c r="I12" s="43"/>
      <c r="J12" s="43">
        <v>54.6</v>
      </c>
      <c r="K12" s="44">
        <v>15</v>
      </c>
      <c r="L12" s="43">
        <v>10.8</v>
      </c>
    </row>
    <row r="13" spans="1:12" ht="14.4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14.2</v>
      </c>
      <c r="H13" s="19">
        <f t="shared" si="0"/>
        <v>20.100000000000001</v>
      </c>
      <c r="I13" s="19">
        <f t="shared" si="0"/>
        <v>70.599999999999994</v>
      </c>
      <c r="J13" s="19">
        <f t="shared" si="0"/>
        <v>519.4</v>
      </c>
      <c r="K13" s="25"/>
      <c r="L13" s="19">
        <f t="shared" ref="L13" si="1">SUM(L6:L12)</f>
        <v>56.629999999999995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53" t="s">
        <v>40</v>
      </c>
      <c r="F15" s="54">
        <v>250</v>
      </c>
      <c r="G15" s="43">
        <v>9.6999999999999993</v>
      </c>
      <c r="H15" s="43">
        <v>9.5</v>
      </c>
      <c r="I15" s="43">
        <v>18.8</v>
      </c>
      <c r="J15" s="43">
        <v>199.1</v>
      </c>
      <c r="K15" s="44">
        <v>99</v>
      </c>
      <c r="L15" s="43">
        <v>7.42</v>
      </c>
    </row>
    <row r="16" spans="1:12" ht="14.4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13.9</v>
      </c>
      <c r="H16" s="43">
        <v>25.1</v>
      </c>
      <c r="I16" s="43">
        <v>4.9000000000000004</v>
      </c>
      <c r="J16" s="43">
        <v>300.2</v>
      </c>
      <c r="K16" s="44">
        <v>38</v>
      </c>
      <c r="L16" s="43">
        <v>35.57</v>
      </c>
    </row>
    <row r="17" spans="1:12" ht="14.4">
      <c r="A17" s="23"/>
      <c r="B17" s="15"/>
      <c r="C17" s="11"/>
      <c r="D17" s="7" t="s">
        <v>29</v>
      </c>
      <c r="E17" s="53" t="s">
        <v>42</v>
      </c>
      <c r="F17" s="54">
        <v>180</v>
      </c>
      <c r="G17" s="43">
        <v>3</v>
      </c>
      <c r="H17" s="43">
        <v>9.6</v>
      </c>
      <c r="I17" s="43">
        <v>18.3</v>
      </c>
      <c r="J17" s="54">
        <v>174.9</v>
      </c>
      <c r="K17" s="44">
        <v>351</v>
      </c>
      <c r="L17" s="43">
        <v>12.79</v>
      </c>
    </row>
    <row r="18" spans="1:12" ht="14.4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23.3</v>
      </c>
      <c r="J18" s="43">
        <v>92.9</v>
      </c>
      <c r="K18" s="44">
        <v>402</v>
      </c>
      <c r="L18" s="43">
        <v>6.16</v>
      </c>
    </row>
    <row r="19" spans="1:12" ht="14.4">
      <c r="A19" s="23"/>
      <c r="B19" s="15"/>
      <c r="C19" s="11"/>
      <c r="D19" s="7" t="s">
        <v>31</v>
      </c>
      <c r="E19" s="53" t="s">
        <v>39</v>
      </c>
      <c r="F19" s="54">
        <v>50</v>
      </c>
      <c r="G19" s="43">
        <v>3.8</v>
      </c>
      <c r="H19" s="43">
        <v>0.3</v>
      </c>
      <c r="I19" s="43">
        <v>25.1</v>
      </c>
      <c r="J19" s="43">
        <v>118.4</v>
      </c>
      <c r="K19" s="44"/>
      <c r="L19" s="43">
        <v>3.5</v>
      </c>
    </row>
    <row r="20" spans="1:12" ht="14.4">
      <c r="A20" s="23"/>
      <c r="B20" s="15"/>
      <c r="C20" s="11"/>
      <c r="D20" s="7" t="s">
        <v>32</v>
      </c>
      <c r="E20" s="53" t="s">
        <v>44</v>
      </c>
      <c r="F20" s="54">
        <v>48</v>
      </c>
      <c r="G20" s="43">
        <v>0</v>
      </c>
      <c r="H20" s="43">
        <v>0</v>
      </c>
      <c r="I20" s="43">
        <v>0</v>
      </c>
      <c r="J20" s="43">
        <v>0</v>
      </c>
      <c r="K20" s="44"/>
      <c r="L20" s="43">
        <v>2.88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828</v>
      </c>
      <c r="G23" s="19">
        <f t="shared" ref="G23:J23" si="2">SUM(G14:G22)</f>
        <v>30.400000000000002</v>
      </c>
      <c r="H23" s="19">
        <f t="shared" si="2"/>
        <v>44.5</v>
      </c>
      <c r="I23" s="19">
        <f t="shared" si="2"/>
        <v>90.4</v>
      </c>
      <c r="J23" s="19">
        <f t="shared" si="2"/>
        <v>885.49999999999989</v>
      </c>
      <c r="K23" s="25"/>
      <c r="L23" s="19">
        <f t="shared" ref="L23" si="3">SUM(L14:L22)</f>
        <v>68.319999999999993</v>
      </c>
    </row>
    <row r="24" spans="1:12" ht="14.4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1493</v>
      </c>
      <c r="G24" s="32">
        <f t="shared" ref="G24:J24" si="4">G13+G23</f>
        <v>44.6</v>
      </c>
      <c r="H24" s="32">
        <f t="shared" si="4"/>
        <v>64.599999999999994</v>
      </c>
      <c r="I24" s="32">
        <f t="shared" si="4"/>
        <v>161</v>
      </c>
      <c r="J24" s="32">
        <f t="shared" si="4"/>
        <v>1404.8999999999999</v>
      </c>
      <c r="K24" s="32"/>
      <c r="L24" s="32">
        <f t="shared" ref="L24" si="5">L13+L23</f>
        <v>124.94999999999999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88</v>
      </c>
      <c r="F25" s="40">
        <v>150</v>
      </c>
      <c r="G25" s="40">
        <v>13.5</v>
      </c>
      <c r="H25" s="40">
        <v>24.5</v>
      </c>
      <c r="I25" s="40">
        <v>0.9</v>
      </c>
      <c r="J25" s="40">
        <v>277.39999999999998</v>
      </c>
      <c r="K25" s="41">
        <v>214</v>
      </c>
      <c r="L25" s="40">
        <v>53.71</v>
      </c>
    </row>
    <row r="26" spans="1:12" ht="14.4">
      <c r="A26" s="14"/>
      <c r="B26" s="15"/>
      <c r="C26" s="11"/>
      <c r="D26" s="6"/>
      <c r="E26" s="42" t="s">
        <v>105</v>
      </c>
      <c r="F26" s="43">
        <v>25</v>
      </c>
      <c r="G26" s="43">
        <v>0.8</v>
      </c>
      <c r="H26" s="43">
        <v>0.1</v>
      </c>
      <c r="I26" s="43">
        <v>1.6</v>
      </c>
      <c r="J26" s="43">
        <v>10</v>
      </c>
      <c r="K26" s="44" t="s">
        <v>90</v>
      </c>
      <c r="L26" s="43">
        <v>11.17</v>
      </c>
    </row>
    <row r="27" spans="1:12" ht="14.4">
      <c r="A27" s="14"/>
      <c r="B27" s="15"/>
      <c r="C27" s="11"/>
      <c r="D27" s="7" t="s">
        <v>22</v>
      </c>
      <c r="E27" s="53" t="s">
        <v>61</v>
      </c>
      <c r="F27" s="54">
        <v>200</v>
      </c>
      <c r="G27" s="43">
        <v>0.3</v>
      </c>
      <c r="H27" s="43">
        <v>0</v>
      </c>
      <c r="I27" s="43">
        <v>12.5</v>
      </c>
      <c r="J27" s="43">
        <v>51.1</v>
      </c>
      <c r="K27" s="44">
        <v>379</v>
      </c>
      <c r="L27" s="43">
        <v>9.44</v>
      </c>
    </row>
    <row r="28" spans="1:12" ht="14.4">
      <c r="A28" s="14"/>
      <c r="B28" s="15"/>
      <c r="C28" s="11"/>
      <c r="D28" s="7" t="s">
        <v>23</v>
      </c>
      <c r="E28" s="53" t="s">
        <v>39</v>
      </c>
      <c r="F28" s="54">
        <v>40</v>
      </c>
      <c r="G28" s="43">
        <v>3.1</v>
      </c>
      <c r="H28" s="43">
        <v>0.2</v>
      </c>
      <c r="I28" s="43">
        <v>20.100000000000001</v>
      </c>
      <c r="J28" s="43">
        <v>94.7</v>
      </c>
      <c r="K28" s="44"/>
      <c r="L28" s="43">
        <v>2.8</v>
      </c>
    </row>
    <row r="29" spans="1:12" ht="14.4">
      <c r="A29" s="14"/>
      <c r="B29" s="15"/>
      <c r="C29" s="11"/>
      <c r="D29" s="7" t="s">
        <v>24</v>
      </c>
      <c r="E29" s="42" t="s">
        <v>89</v>
      </c>
      <c r="F29" s="43">
        <v>200</v>
      </c>
      <c r="G29" s="43">
        <v>1.5</v>
      </c>
      <c r="H29" s="43">
        <v>0.5</v>
      </c>
      <c r="I29" s="43">
        <v>21</v>
      </c>
      <c r="J29" s="43">
        <v>96</v>
      </c>
      <c r="K29" s="44"/>
      <c r="L29" s="43">
        <v>20.7</v>
      </c>
    </row>
    <row r="30" spans="1:12" ht="14.4">
      <c r="A30" s="14"/>
      <c r="B30" s="15"/>
      <c r="C30" s="11"/>
      <c r="D30" s="6" t="s">
        <v>86</v>
      </c>
      <c r="E30" s="53" t="s">
        <v>45</v>
      </c>
      <c r="F30" s="54">
        <v>10</v>
      </c>
      <c r="G30" s="43">
        <v>0.1</v>
      </c>
      <c r="H30" s="43">
        <v>8.3000000000000007</v>
      </c>
      <c r="I30" s="43">
        <v>0.1</v>
      </c>
      <c r="J30" s="43">
        <v>75</v>
      </c>
      <c r="K30" s="44">
        <v>13</v>
      </c>
      <c r="L30" s="43">
        <v>6.9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625</v>
      </c>
      <c r="G32" s="19">
        <f t="shared" ref="G32" si="6">SUM(G25:G31)</f>
        <v>19.300000000000004</v>
      </c>
      <c r="H32" s="19">
        <f t="shared" ref="H32" si="7">SUM(H25:H31)</f>
        <v>33.6</v>
      </c>
      <c r="I32" s="19">
        <f t="shared" ref="I32" si="8">SUM(I25:I31)</f>
        <v>56.2</v>
      </c>
      <c r="J32" s="19">
        <f t="shared" ref="J32:L32" si="9">SUM(J25:J31)</f>
        <v>604.20000000000005</v>
      </c>
      <c r="K32" s="25"/>
      <c r="L32" s="19">
        <f t="shared" si="9"/>
        <v>104.72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100</v>
      </c>
      <c r="G33" s="43">
        <v>1.1000000000000001</v>
      </c>
      <c r="H33" s="43">
        <v>5.2</v>
      </c>
      <c r="I33" s="43">
        <v>11.2</v>
      </c>
      <c r="J33" s="43">
        <v>96.5</v>
      </c>
      <c r="K33" s="44">
        <v>54</v>
      </c>
      <c r="L33" s="43">
        <v>5.93</v>
      </c>
    </row>
    <row r="34" spans="1:12" ht="14.4">
      <c r="A34" s="14"/>
      <c r="B34" s="15"/>
      <c r="C34" s="11"/>
      <c r="D34" s="7" t="s">
        <v>27</v>
      </c>
      <c r="E34" s="53" t="s">
        <v>48</v>
      </c>
      <c r="F34" s="54">
        <v>250</v>
      </c>
      <c r="G34" s="43">
        <v>6.7</v>
      </c>
      <c r="H34" s="43">
        <v>10.199999999999999</v>
      </c>
      <c r="I34" s="43">
        <v>15.2</v>
      </c>
      <c r="J34" s="43">
        <v>178.3</v>
      </c>
      <c r="K34" s="44">
        <v>62</v>
      </c>
      <c r="L34" s="43">
        <v>13.86</v>
      </c>
    </row>
    <row r="35" spans="1:12" ht="14.4">
      <c r="A35" s="14"/>
      <c r="B35" s="15"/>
      <c r="C35" s="11"/>
      <c r="D35" s="7" t="s">
        <v>28</v>
      </c>
      <c r="E35" s="53" t="s">
        <v>106</v>
      </c>
      <c r="F35" s="54">
        <v>100</v>
      </c>
      <c r="G35" s="43">
        <v>9.3000000000000007</v>
      </c>
      <c r="H35" s="43">
        <v>3.6</v>
      </c>
      <c r="I35" s="43">
        <v>6.9</v>
      </c>
      <c r="J35" s="43">
        <v>97.1</v>
      </c>
      <c r="K35" s="44">
        <v>244</v>
      </c>
      <c r="L35" s="43">
        <v>24.73</v>
      </c>
    </row>
    <row r="36" spans="1:12" ht="14.4">
      <c r="A36" s="14"/>
      <c r="B36" s="15"/>
      <c r="C36" s="11"/>
      <c r="D36" s="7" t="s">
        <v>29</v>
      </c>
      <c r="E36" s="53" t="s">
        <v>49</v>
      </c>
      <c r="F36" s="54">
        <v>180</v>
      </c>
      <c r="G36" s="43">
        <v>3</v>
      </c>
      <c r="H36" s="43">
        <v>5.5</v>
      </c>
      <c r="I36" s="43">
        <v>24.3</v>
      </c>
      <c r="J36" s="43">
        <v>158.4</v>
      </c>
      <c r="K36" s="44">
        <v>335</v>
      </c>
      <c r="L36" s="43">
        <v>11.21</v>
      </c>
    </row>
    <row r="37" spans="1:12" ht="14.4">
      <c r="A37" s="14"/>
      <c r="B37" s="15"/>
      <c r="C37" s="11"/>
      <c r="D37" s="7" t="s">
        <v>30</v>
      </c>
      <c r="E37" s="53" t="s">
        <v>91</v>
      </c>
      <c r="F37" s="54">
        <v>200</v>
      </c>
      <c r="G37" s="43">
        <v>0</v>
      </c>
      <c r="H37" s="43">
        <v>0</v>
      </c>
      <c r="I37" s="43">
        <v>28.2</v>
      </c>
      <c r="J37" s="43">
        <v>112.8</v>
      </c>
      <c r="K37" s="44">
        <v>411</v>
      </c>
      <c r="L37" s="43">
        <v>7.27</v>
      </c>
    </row>
    <row r="38" spans="1:12" ht="14.4">
      <c r="A38" s="14"/>
      <c r="B38" s="15"/>
      <c r="C38" s="11"/>
      <c r="D38" s="7" t="s">
        <v>31</v>
      </c>
      <c r="E38" s="53" t="s">
        <v>50</v>
      </c>
      <c r="F38" s="54">
        <v>50</v>
      </c>
      <c r="G38" s="43">
        <v>3.8</v>
      </c>
      <c r="H38" s="43">
        <v>0.3</v>
      </c>
      <c r="I38" s="43">
        <v>25.1</v>
      </c>
      <c r="J38" s="43">
        <v>118.4</v>
      </c>
      <c r="K38" s="44"/>
      <c r="L38" s="43">
        <v>3.5</v>
      </c>
    </row>
    <row r="39" spans="1:12" ht="14.4">
      <c r="A39" s="14"/>
      <c r="B39" s="15"/>
      <c r="C39" s="11"/>
      <c r="D39" s="7" t="s">
        <v>32</v>
      </c>
      <c r="E39" s="53" t="s">
        <v>51</v>
      </c>
      <c r="F39" s="54">
        <v>48</v>
      </c>
      <c r="G39" s="43">
        <v>0</v>
      </c>
      <c r="H39" s="43">
        <v>0</v>
      </c>
      <c r="I39" s="43">
        <v>0</v>
      </c>
      <c r="J39" s="43">
        <v>0</v>
      </c>
      <c r="K39" s="44"/>
      <c r="L39" s="43">
        <v>2.88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928</v>
      </c>
      <c r="G42" s="19">
        <f t="shared" ref="G42" si="10">SUM(G33:G41)</f>
        <v>23.900000000000002</v>
      </c>
      <c r="H42" s="19">
        <f t="shared" ref="H42" si="11">SUM(H33:H41)</f>
        <v>24.8</v>
      </c>
      <c r="I42" s="19">
        <f t="shared" ref="I42" si="12">SUM(I33:I41)</f>
        <v>110.9</v>
      </c>
      <c r="J42" s="19">
        <f t="shared" ref="J42:L42" si="13">SUM(J33:J41)</f>
        <v>761.49999999999989</v>
      </c>
      <c r="K42" s="25"/>
      <c r="L42" s="19">
        <f t="shared" si="13"/>
        <v>69.38</v>
      </c>
    </row>
    <row r="43" spans="1:12" ht="15.75" customHeight="1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1553</v>
      </c>
      <c r="G43" s="32">
        <f t="shared" ref="G43" si="14">G32+G42</f>
        <v>43.2</v>
      </c>
      <c r="H43" s="32">
        <f t="shared" ref="H43" si="15">H32+H42</f>
        <v>58.400000000000006</v>
      </c>
      <c r="I43" s="32">
        <f t="shared" ref="I43" si="16">I32+I42</f>
        <v>167.10000000000002</v>
      </c>
      <c r="J43" s="32">
        <f t="shared" ref="J43:L43" si="17">J32+J42</f>
        <v>1365.6999999999998</v>
      </c>
      <c r="K43" s="32"/>
      <c r="L43" s="32">
        <f t="shared" si="17"/>
        <v>174.1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200</v>
      </c>
      <c r="G44" s="40">
        <v>4.3</v>
      </c>
      <c r="H44" s="40">
        <v>5.5</v>
      </c>
      <c r="I44" s="40">
        <v>31.1</v>
      </c>
      <c r="J44" s="40">
        <v>189.9</v>
      </c>
      <c r="K44" s="41">
        <v>184</v>
      </c>
      <c r="L44" s="40">
        <v>12.75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53" t="s">
        <v>53</v>
      </c>
      <c r="F46" s="54">
        <v>200</v>
      </c>
      <c r="G46" s="43">
        <v>0.4</v>
      </c>
      <c r="H46" s="43">
        <v>0</v>
      </c>
      <c r="I46" s="43">
        <v>11.7</v>
      </c>
      <c r="J46" s="43">
        <v>49.7</v>
      </c>
      <c r="K46" s="44">
        <v>377</v>
      </c>
      <c r="L46" s="43">
        <v>4.25</v>
      </c>
    </row>
    <row r="47" spans="1:12" ht="14.4">
      <c r="A47" s="23"/>
      <c r="B47" s="15"/>
      <c r="C47" s="11"/>
      <c r="D47" s="7" t="s">
        <v>23</v>
      </c>
      <c r="E47" s="53" t="s">
        <v>50</v>
      </c>
      <c r="F47" s="54">
        <v>40</v>
      </c>
      <c r="G47" s="43">
        <v>3.1</v>
      </c>
      <c r="H47" s="43">
        <v>0.2</v>
      </c>
      <c r="I47" s="43">
        <v>20.100000000000001</v>
      </c>
      <c r="J47" s="43">
        <v>94.7</v>
      </c>
      <c r="K47" s="44"/>
      <c r="L47" s="43">
        <v>2.8</v>
      </c>
    </row>
    <row r="48" spans="1:12" ht="14.4">
      <c r="A48" s="23"/>
      <c r="B48" s="15"/>
      <c r="C48" s="11"/>
      <c r="D48" s="7" t="s">
        <v>24</v>
      </c>
      <c r="E48" s="42" t="s">
        <v>92</v>
      </c>
      <c r="F48" s="43">
        <v>200</v>
      </c>
      <c r="G48" s="43">
        <v>0.4</v>
      </c>
      <c r="H48" s="43">
        <v>0.3</v>
      </c>
      <c r="I48" s="43">
        <v>10.3</v>
      </c>
      <c r="J48" s="43">
        <v>94</v>
      </c>
      <c r="K48" s="44"/>
      <c r="L48" s="43">
        <v>29.5</v>
      </c>
    </row>
    <row r="49" spans="1:12" ht="14.4">
      <c r="A49" s="23"/>
      <c r="B49" s="15"/>
      <c r="C49" s="11"/>
      <c r="D49" s="6" t="s">
        <v>86</v>
      </c>
      <c r="E49" s="42" t="s">
        <v>65</v>
      </c>
      <c r="F49" s="43">
        <v>15</v>
      </c>
      <c r="G49" s="43">
        <v>3.5</v>
      </c>
      <c r="H49" s="43">
        <v>4.4000000000000004</v>
      </c>
      <c r="I49" s="43"/>
      <c r="J49" s="43">
        <v>54.6</v>
      </c>
      <c r="K49" s="44">
        <v>15</v>
      </c>
      <c r="L49" s="43">
        <v>10.8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655</v>
      </c>
      <c r="G51" s="19">
        <f t="shared" ref="G51" si="18">SUM(G44:G50)</f>
        <v>11.700000000000001</v>
      </c>
      <c r="H51" s="19">
        <f t="shared" ref="H51" si="19">SUM(H44:H50)</f>
        <v>10.4</v>
      </c>
      <c r="I51" s="19">
        <f t="shared" ref="I51" si="20">SUM(I44:I50)</f>
        <v>73.2</v>
      </c>
      <c r="J51" s="19">
        <f t="shared" ref="J51:L51" si="21">SUM(J44:J50)</f>
        <v>482.90000000000003</v>
      </c>
      <c r="K51" s="25"/>
      <c r="L51" s="19">
        <f t="shared" si="21"/>
        <v>60.099999999999994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53" t="s">
        <v>54</v>
      </c>
      <c r="F53" s="54">
        <v>250</v>
      </c>
      <c r="G53" s="43">
        <v>6.6</v>
      </c>
      <c r="H53" s="43">
        <v>9.4</v>
      </c>
      <c r="I53" s="43">
        <v>23.9</v>
      </c>
      <c r="J53" s="43">
        <v>205.5</v>
      </c>
      <c r="K53" s="44">
        <v>99</v>
      </c>
      <c r="L53" s="43">
        <v>8.18</v>
      </c>
    </row>
    <row r="54" spans="1:12" ht="14.4">
      <c r="A54" s="23"/>
      <c r="B54" s="15"/>
      <c r="C54" s="11"/>
      <c r="D54" s="7" t="s">
        <v>28</v>
      </c>
      <c r="E54" s="53" t="s">
        <v>55</v>
      </c>
      <c r="F54" s="54">
        <v>100</v>
      </c>
      <c r="G54" s="43">
        <v>12.5</v>
      </c>
      <c r="H54" s="43">
        <v>18.3</v>
      </c>
      <c r="I54" s="43">
        <v>4.7</v>
      </c>
      <c r="J54" s="43">
        <v>234.9</v>
      </c>
      <c r="K54" s="44">
        <v>375</v>
      </c>
      <c r="L54" s="43">
        <v>44.92</v>
      </c>
    </row>
    <row r="55" spans="1:12" ht="14.4">
      <c r="A55" s="23"/>
      <c r="B55" s="15"/>
      <c r="C55" s="11"/>
      <c r="D55" s="7" t="s">
        <v>29</v>
      </c>
      <c r="E55" s="42" t="s">
        <v>56</v>
      </c>
      <c r="F55" s="43">
        <v>180</v>
      </c>
      <c r="G55" s="43">
        <v>5.6</v>
      </c>
      <c r="H55" s="43">
        <v>4.7</v>
      </c>
      <c r="I55" s="43">
        <v>35.9</v>
      </c>
      <c r="J55" s="43">
        <v>208.8</v>
      </c>
      <c r="K55" s="44">
        <v>209</v>
      </c>
      <c r="L55" s="43">
        <v>7.13</v>
      </c>
    </row>
    <row r="56" spans="1:12" ht="14.4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0.3</v>
      </c>
      <c r="H56" s="43">
        <v>0</v>
      </c>
      <c r="I56" s="43">
        <v>32.799999999999997</v>
      </c>
      <c r="J56" s="43">
        <v>134</v>
      </c>
      <c r="K56" s="44">
        <v>401</v>
      </c>
      <c r="L56" s="43">
        <v>6.16</v>
      </c>
    </row>
    <row r="57" spans="1:12" ht="14.4">
      <c r="A57" s="23"/>
      <c r="B57" s="15"/>
      <c r="C57" s="11"/>
      <c r="D57" s="7" t="s">
        <v>31</v>
      </c>
      <c r="E57" s="53" t="s">
        <v>50</v>
      </c>
      <c r="F57" s="54">
        <v>50</v>
      </c>
      <c r="G57" s="43">
        <v>3.8</v>
      </c>
      <c r="H57" s="43">
        <v>0.3</v>
      </c>
      <c r="I57" s="43">
        <v>25.1</v>
      </c>
      <c r="J57" s="43">
        <v>118.4</v>
      </c>
      <c r="K57" s="44"/>
      <c r="L57" s="43">
        <v>3.5</v>
      </c>
    </row>
    <row r="58" spans="1:12" ht="14.4">
      <c r="A58" s="23"/>
      <c r="B58" s="15"/>
      <c r="C58" s="11"/>
      <c r="D58" s="7" t="s">
        <v>32</v>
      </c>
      <c r="E58" s="53" t="s">
        <v>51</v>
      </c>
      <c r="F58" s="54">
        <v>48</v>
      </c>
      <c r="G58" s="43">
        <v>0</v>
      </c>
      <c r="H58" s="43">
        <v>0</v>
      </c>
      <c r="I58" s="43">
        <v>0</v>
      </c>
      <c r="J58" s="43">
        <v>0</v>
      </c>
      <c r="K58" s="44"/>
      <c r="L58" s="43">
        <v>2.88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828</v>
      </c>
      <c r="G61" s="19">
        <f t="shared" ref="G61" si="22">SUM(G52:G60)</f>
        <v>28.800000000000004</v>
      </c>
      <c r="H61" s="19">
        <f t="shared" ref="H61" si="23">SUM(H52:H60)</f>
        <v>32.700000000000003</v>
      </c>
      <c r="I61" s="19">
        <f t="shared" ref="I61" si="24">SUM(I52:I60)</f>
        <v>122.4</v>
      </c>
      <c r="J61" s="19">
        <f t="shared" ref="J61:L61" si="25">SUM(J52:J60)</f>
        <v>901.6</v>
      </c>
      <c r="K61" s="25"/>
      <c r="L61" s="19">
        <f t="shared" si="25"/>
        <v>72.77</v>
      </c>
    </row>
    <row r="62" spans="1:12" ht="15.75" customHeight="1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1483</v>
      </c>
      <c r="G62" s="32">
        <f t="shared" ref="G62" si="26">G51+G61</f>
        <v>40.500000000000007</v>
      </c>
      <c r="H62" s="32">
        <f t="shared" ref="H62" si="27">H51+H61</f>
        <v>43.1</v>
      </c>
      <c r="I62" s="32">
        <f t="shared" ref="I62" si="28">I51+I61</f>
        <v>195.60000000000002</v>
      </c>
      <c r="J62" s="32">
        <f t="shared" ref="J62:L62" si="29">J51+J61</f>
        <v>1384.5</v>
      </c>
      <c r="K62" s="32"/>
      <c r="L62" s="32">
        <f t="shared" si="29"/>
        <v>132.87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8" t="s">
        <v>103</v>
      </c>
      <c r="F63" s="51">
        <v>200</v>
      </c>
      <c r="G63" s="40">
        <v>43.3</v>
      </c>
      <c r="H63" s="40">
        <v>8.5</v>
      </c>
      <c r="I63" s="40">
        <v>33.1</v>
      </c>
      <c r="J63" s="40">
        <v>386.8</v>
      </c>
      <c r="K63" s="41">
        <v>224</v>
      </c>
      <c r="L63" s="40">
        <v>50.18</v>
      </c>
    </row>
    <row r="64" spans="1:12" ht="14.4">
      <c r="A64" s="23"/>
      <c r="B64" s="15"/>
      <c r="C64" s="11"/>
      <c r="D64" s="6"/>
      <c r="E64" s="53"/>
      <c r="F64" s="54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53" t="s">
        <v>70</v>
      </c>
      <c r="F65" s="54">
        <v>200</v>
      </c>
      <c r="G65" s="43">
        <v>1</v>
      </c>
      <c r="H65" s="43">
        <v>0.6</v>
      </c>
      <c r="I65" s="43">
        <v>19.8</v>
      </c>
      <c r="J65" s="43">
        <v>88.7</v>
      </c>
      <c r="K65" s="44">
        <v>433</v>
      </c>
      <c r="L65" s="43">
        <v>10</v>
      </c>
    </row>
    <row r="66" spans="1:12" ht="14.4">
      <c r="A66" s="23"/>
      <c r="B66" s="15"/>
      <c r="C66" s="11"/>
      <c r="D66" s="7" t="s">
        <v>23</v>
      </c>
      <c r="E66" s="53" t="s">
        <v>50</v>
      </c>
      <c r="F66" s="54">
        <v>40</v>
      </c>
      <c r="G66" s="43">
        <v>3.1</v>
      </c>
      <c r="H66" s="43">
        <v>0.2</v>
      </c>
      <c r="I66" s="43">
        <v>20.100000000000001</v>
      </c>
      <c r="J66" s="43">
        <v>94.7</v>
      </c>
      <c r="K66" s="44"/>
      <c r="L66" s="43">
        <v>2.8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 t="s">
        <v>86</v>
      </c>
      <c r="E68" s="53" t="s">
        <v>45</v>
      </c>
      <c r="F68" s="54">
        <v>10</v>
      </c>
      <c r="G68" s="43">
        <v>0.1</v>
      </c>
      <c r="H68" s="43">
        <v>8.3000000000000007</v>
      </c>
      <c r="I68" s="43">
        <v>0.1</v>
      </c>
      <c r="J68" s="43">
        <v>75</v>
      </c>
      <c r="K68" s="44">
        <v>13</v>
      </c>
      <c r="L68" s="43">
        <v>6.9</v>
      </c>
    </row>
    <row r="69" spans="1:12" ht="14.4">
      <c r="A69" s="23"/>
      <c r="B69" s="15"/>
      <c r="C69" s="11"/>
      <c r="D69" s="6" t="s">
        <v>93</v>
      </c>
      <c r="E69" s="42" t="s">
        <v>58</v>
      </c>
      <c r="F69" s="43">
        <v>50</v>
      </c>
      <c r="G69" s="43">
        <v>0.2</v>
      </c>
      <c r="H69" s="43">
        <v>0</v>
      </c>
      <c r="I69" s="43">
        <v>16</v>
      </c>
      <c r="J69" s="43">
        <v>65.2</v>
      </c>
      <c r="K69" s="44" t="s">
        <v>90</v>
      </c>
      <c r="L69" s="43">
        <v>13</v>
      </c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47.7</v>
      </c>
      <c r="H70" s="19">
        <f t="shared" ref="H70" si="31">SUM(H63:H69)</f>
        <v>17.600000000000001</v>
      </c>
      <c r="I70" s="19">
        <f t="shared" ref="I70" si="32">SUM(I63:I69)</f>
        <v>89.1</v>
      </c>
      <c r="J70" s="19">
        <f t="shared" ref="J70:L70" si="33">SUM(J63:J69)</f>
        <v>710.40000000000009</v>
      </c>
      <c r="K70" s="25"/>
      <c r="L70" s="19">
        <f t="shared" si="33"/>
        <v>82.88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85</v>
      </c>
      <c r="F71" s="57">
        <v>100</v>
      </c>
      <c r="G71" s="43">
        <v>1</v>
      </c>
      <c r="H71" s="43">
        <v>5.3</v>
      </c>
      <c r="I71" s="43">
        <v>5</v>
      </c>
      <c r="J71" s="43">
        <v>71.400000000000006</v>
      </c>
      <c r="K71" s="44"/>
      <c r="L71" s="43">
        <v>24</v>
      </c>
    </row>
    <row r="72" spans="1:12" ht="14.4">
      <c r="A72" s="23"/>
      <c r="B72" s="15"/>
      <c r="C72" s="11"/>
      <c r="D72" s="7" t="s">
        <v>27</v>
      </c>
      <c r="E72" s="53" t="s">
        <v>94</v>
      </c>
      <c r="F72" s="54">
        <v>250</v>
      </c>
      <c r="G72" s="43">
        <v>6.1</v>
      </c>
      <c r="H72" s="43">
        <v>10.6</v>
      </c>
      <c r="I72" s="43">
        <v>10</v>
      </c>
      <c r="J72" s="43">
        <v>158</v>
      </c>
      <c r="K72" s="44">
        <v>84</v>
      </c>
      <c r="L72" s="43">
        <v>14.95</v>
      </c>
    </row>
    <row r="73" spans="1:12" ht="14.4">
      <c r="A73" s="23"/>
      <c r="B73" s="15"/>
      <c r="C73" s="11"/>
      <c r="D73" s="7" t="s">
        <v>28</v>
      </c>
      <c r="E73" s="42" t="s">
        <v>59</v>
      </c>
      <c r="F73" s="43">
        <v>200</v>
      </c>
      <c r="G73" s="43">
        <v>15.5</v>
      </c>
      <c r="H73" s="43">
        <v>22</v>
      </c>
      <c r="I73" s="43">
        <v>49.4</v>
      </c>
      <c r="J73" s="43">
        <v>457.3</v>
      </c>
      <c r="K73" s="44">
        <v>311</v>
      </c>
      <c r="L73" s="43">
        <v>20.7</v>
      </c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53" t="s">
        <v>95</v>
      </c>
      <c r="F75" s="54">
        <v>200</v>
      </c>
      <c r="G75" s="43">
        <v>0.2</v>
      </c>
      <c r="H75" s="43">
        <v>0.2</v>
      </c>
      <c r="I75" s="43">
        <v>27.1</v>
      </c>
      <c r="J75" s="43">
        <v>111.1</v>
      </c>
      <c r="K75" s="44">
        <v>394</v>
      </c>
      <c r="L75" s="43">
        <v>6</v>
      </c>
    </row>
    <row r="76" spans="1:12" ht="14.4">
      <c r="A76" s="23"/>
      <c r="B76" s="15"/>
      <c r="C76" s="11"/>
      <c r="D76" s="7" t="s">
        <v>31</v>
      </c>
      <c r="E76" s="53" t="s">
        <v>50</v>
      </c>
      <c r="F76" s="54">
        <v>50</v>
      </c>
      <c r="G76" s="43">
        <v>3.8</v>
      </c>
      <c r="H76" s="43">
        <v>0.3</v>
      </c>
      <c r="I76" s="43">
        <v>25.1</v>
      </c>
      <c r="J76" s="43">
        <v>118.4</v>
      </c>
      <c r="K76" s="44"/>
      <c r="L76" s="43">
        <v>3.5</v>
      </c>
    </row>
    <row r="77" spans="1:12" ht="14.4">
      <c r="A77" s="23"/>
      <c r="B77" s="15"/>
      <c r="C77" s="11"/>
      <c r="D77" s="7" t="s">
        <v>32</v>
      </c>
      <c r="E77" s="53" t="s">
        <v>51</v>
      </c>
      <c r="F77" s="54">
        <v>48</v>
      </c>
      <c r="G77" s="43">
        <v>0</v>
      </c>
      <c r="H77" s="43">
        <v>0</v>
      </c>
      <c r="I77" s="43">
        <v>0</v>
      </c>
      <c r="J77" s="43">
        <v>0</v>
      </c>
      <c r="K77" s="44"/>
      <c r="L77" s="43">
        <v>2.88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848</v>
      </c>
      <c r="G80" s="19">
        <f t="shared" ref="G80" si="34">SUM(G71:G79)</f>
        <v>26.6</v>
      </c>
      <c r="H80" s="19">
        <f t="shared" ref="H80" si="35">SUM(H71:H79)</f>
        <v>38.4</v>
      </c>
      <c r="I80" s="19">
        <f t="shared" ref="I80" si="36">SUM(I71:I79)</f>
        <v>116.6</v>
      </c>
      <c r="J80" s="19">
        <f t="shared" ref="J80:L80" si="37">SUM(J71:J79)</f>
        <v>916.2</v>
      </c>
      <c r="K80" s="25"/>
      <c r="L80" s="19">
        <f t="shared" si="37"/>
        <v>72.03</v>
      </c>
    </row>
    <row r="81" spans="1:12" ht="15.75" customHeight="1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1348</v>
      </c>
      <c r="G81" s="32">
        <f t="shared" ref="G81" si="38">G70+G80</f>
        <v>74.300000000000011</v>
      </c>
      <c r="H81" s="32">
        <f t="shared" ref="H81" si="39">H70+H80</f>
        <v>56</v>
      </c>
      <c r="I81" s="32">
        <f t="shared" ref="I81" si="40">I70+I80</f>
        <v>205.7</v>
      </c>
      <c r="J81" s="32">
        <f t="shared" ref="J81:L81" si="41">J70+J80</f>
        <v>1626.6000000000001</v>
      </c>
      <c r="K81" s="32"/>
      <c r="L81" s="32">
        <f t="shared" si="41"/>
        <v>154.91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8" t="s">
        <v>60</v>
      </c>
      <c r="F82" s="51">
        <v>200</v>
      </c>
      <c r="G82" s="40">
        <v>8.3000000000000007</v>
      </c>
      <c r="H82" s="40">
        <v>10.3</v>
      </c>
      <c r="I82" s="40">
        <v>24</v>
      </c>
      <c r="J82" s="40">
        <v>222.6</v>
      </c>
      <c r="K82" s="41">
        <v>204</v>
      </c>
      <c r="L82" s="40">
        <v>19.690000000000001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0.3</v>
      </c>
      <c r="H84" s="43">
        <v>0</v>
      </c>
      <c r="I84" s="43">
        <v>12.5</v>
      </c>
      <c r="J84" s="43">
        <v>51.1</v>
      </c>
      <c r="K84" s="44">
        <v>379</v>
      </c>
      <c r="L84" s="43">
        <v>9.44</v>
      </c>
    </row>
    <row r="85" spans="1:12" ht="14.4">
      <c r="A85" s="23"/>
      <c r="B85" s="15"/>
      <c r="C85" s="11"/>
      <c r="D85" s="7" t="s">
        <v>23</v>
      </c>
      <c r="E85" s="53" t="s">
        <v>50</v>
      </c>
      <c r="F85" s="54">
        <v>40</v>
      </c>
      <c r="G85" s="43">
        <v>3.1</v>
      </c>
      <c r="H85" s="43">
        <v>0.2</v>
      </c>
      <c r="I85" s="43">
        <v>20.100000000000001</v>
      </c>
      <c r="J85" s="43">
        <v>94.7</v>
      </c>
      <c r="K85" s="44"/>
      <c r="L85" s="43">
        <v>2.8</v>
      </c>
    </row>
    <row r="86" spans="1:12" ht="14.4">
      <c r="A86" s="23"/>
      <c r="B86" s="15"/>
      <c r="C86" s="11"/>
      <c r="D86" s="7" t="s">
        <v>24</v>
      </c>
      <c r="E86" s="42" t="s">
        <v>96</v>
      </c>
      <c r="F86" s="43">
        <v>200</v>
      </c>
      <c r="G86" s="43">
        <v>0.8</v>
      </c>
      <c r="H86" s="43">
        <v>0.2</v>
      </c>
      <c r="I86" s="43">
        <v>7.5</v>
      </c>
      <c r="J86" s="43">
        <v>38</v>
      </c>
      <c r="K86" s="44"/>
      <c r="L86" s="43">
        <v>38</v>
      </c>
    </row>
    <row r="87" spans="1:12" ht="14.4">
      <c r="A87" s="23"/>
      <c r="B87" s="15"/>
      <c r="C87" s="11"/>
      <c r="D87" s="6" t="s">
        <v>86</v>
      </c>
      <c r="E87" s="53" t="s">
        <v>45</v>
      </c>
      <c r="F87" s="54">
        <v>10</v>
      </c>
      <c r="G87" s="43">
        <v>0.1</v>
      </c>
      <c r="H87" s="43">
        <v>8.3000000000000007</v>
      </c>
      <c r="I87" s="43">
        <v>0.1</v>
      </c>
      <c r="J87" s="43">
        <v>75</v>
      </c>
      <c r="K87" s="44">
        <v>13</v>
      </c>
      <c r="L87" s="43">
        <v>6.9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12.600000000000001</v>
      </c>
      <c r="H89" s="19">
        <f t="shared" ref="H89" si="43">SUM(H82:H88)</f>
        <v>19</v>
      </c>
      <c r="I89" s="19">
        <f t="shared" ref="I89" si="44">SUM(I82:I88)</f>
        <v>64.199999999999989</v>
      </c>
      <c r="J89" s="19">
        <f t="shared" ref="J89:L89" si="45">SUM(J82:J88)</f>
        <v>481.4</v>
      </c>
      <c r="K89" s="25"/>
      <c r="L89" s="19">
        <f t="shared" si="45"/>
        <v>76.830000000000013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53" t="s">
        <v>102</v>
      </c>
      <c r="F91" s="54">
        <v>250</v>
      </c>
      <c r="G91" s="43">
        <v>6.6</v>
      </c>
      <c r="H91" s="43">
        <v>6.9</v>
      </c>
      <c r="I91" s="43">
        <v>18</v>
      </c>
      <c r="J91" s="43">
        <v>160</v>
      </c>
      <c r="K91" s="44">
        <v>112</v>
      </c>
      <c r="L91" s="43">
        <v>9.15</v>
      </c>
    </row>
    <row r="92" spans="1:12" ht="14.4">
      <c r="A92" s="23"/>
      <c r="B92" s="15"/>
      <c r="C92" s="11"/>
      <c r="D92" s="7" t="s">
        <v>28</v>
      </c>
      <c r="E92" s="53" t="s">
        <v>74</v>
      </c>
      <c r="F92" s="54">
        <v>100</v>
      </c>
      <c r="G92" s="43">
        <v>1.1000000000000001</v>
      </c>
      <c r="H92" s="43">
        <v>7.9</v>
      </c>
      <c r="I92" s="43">
        <v>6.2</v>
      </c>
      <c r="J92" s="43">
        <v>99.8</v>
      </c>
      <c r="K92" s="44">
        <v>257</v>
      </c>
      <c r="L92" s="43">
        <v>43.5</v>
      </c>
    </row>
    <row r="93" spans="1:12" ht="14.4">
      <c r="A93" s="23"/>
      <c r="B93" s="15"/>
      <c r="C93" s="11"/>
      <c r="D93" s="7" t="s">
        <v>29</v>
      </c>
      <c r="E93" s="42" t="s">
        <v>101</v>
      </c>
      <c r="F93" s="43">
        <v>180</v>
      </c>
      <c r="G93" s="43">
        <v>3.5</v>
      </c>
      <c r="H93" s="43">
        <v>5.5</v>
      </c>
      <c r="I93" s="43">
        <v>28.4</v>
      </c>
      <c r="J93" s="43">
        <v>182</v>
      </c>
      <c r="K93" s="44">
        <v>333</v>
      </c>
      <c r="L93" s="43">
        <v>11.21</v>
      </c>
    </row>
    <row r="94" spans="1:12" ht="14.4">
      <c r="A94" s="23"/>
      <c r="B94" s="15"/>
      <c r="C94" s="11"/>
      <c r="D94" s="7" t="s">
        <v>30</v>
      </c>
      <c r="E94" s="53" t="s">
        <v>97</v>
      </c>
      <c r="F94" s="54">
        <v>200</v>
      </c>
      <c r="G94" s="43">
        <v>0</v>
      </c>
      <c r="H94" s="43">
        <v>0</v>
      </c>
      <c r="I94" s="43">
        <v>28.2</v>
      </c>
      <c r="J94" s="43">
        <v>112.8</v>
      </c>
      <c r="K94" s="44">
        <v>411</v>
      </c>
      <c r="L94" s="43">
        <v>7.27</v>
      </c>
    </row>
    <row r="95" spans="1:12" ht="14.4">
      <c r="A95" s="23"/>
      <c r="B95" s="15"/>
      <c r="C95" s="11"/>
      <c r="D95" s="7" t="s">
        <v>31</v>
      </c>
      <c r="E95" s="53" t="s">
        <v>50</v>
      </c>
      <c r="F95" s="54">
        <v>50</v>
      </c>
      <c r="G95" s="43">
        <v>3.8</v>
      </c>
      <c r="H95" s="43">
        <v>0.3</v>
      </c>
      <c r="I95" s="43">
        <v>25.1</v>
      </c>
      <c r="J95" s="43">
        <v>118.4</v>
      </c>
      <c r="K95" s="44"/>
      <c r="L95" s="43">
        <v>3.5</v>
      </c>
    </row>
    <row r="96" spans="1:12" ht="14.4">
      <c r="A96" s="23"/>
      <c r="B96" s="15"/>
      <c r="C96" s="11"/>
      <c r="D96" s="7" t="s">
        <v>32</v>
      </c>
      <c r="E96" s="53" t="s">
        <v>51</v>
      </c>
      <c r="F96" s="54">
        <v>48</v>
      </c>
      <c r="G96" s="43">
        <v>0</v>
      </c>
      <c r="H96" s="43">
        <v>0</v>
      </c>
      <c r="I96" s="43">
        <v>0</v>
      </c>
      <c r="J96" s="43">
        <v>0</v>
      </c>
      <c r="K96" s="44"/>
      <c r="L96" s="43">
        <v>2.88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828</v>
      </c>
      <c r="G99" s="19">
        <f t="shared" ref="G99" si="46">SUM(G90:G98)</f>
        <v>15</v>
      </c>
      <c r="H99" s="19">
        <f t="shared" ref="H99" si="47">SUM(H90:H98)</f>
        <v>20.6</v>
      </c>
      <c r="I99" s="19">
        <f t="shared" ref="I99" si="48">SUM(I90:I98)</f>
        <v>105.9</v>
      </c>
      <c r="J99" s="19">
        <f t="shared" ref="J99:L99" si="49">SUM(J90:J98)</f>
        <v>673</v>
      </c>
      <c r="K99" s="25"/>
      <c r="L99" s="19">
        <f t="shared" si="49"/>
        <v>77.509999999999991</v>
      </c>
    </row>
    <row r="100" spans="1:12" ht="15.75" customHeight="1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1478</v>
      </c>
      <c r="G100" s="32">
        <f t="shared" ref="G100" si="50">G89+G99</f>
        <v>27.6</v>
      </c>
      <c r="H100" s="32">
        <f t="shared" ref="H100" si="51">H89+H99</f>
        <v>39.6</v>
      </c>
      <c r="I100" s="32">
        <f t="shared" ref="I100" si="52">I89+I99</f>
        <v>170.1</v>
      </c>
      <c r="J100" s="32">
        <f t="shared" ref="J100:L100" si="53">J89+J99</f>
        <v>1154.4000000000001</v>
      </c>
      <c r="K100" s="32"/>
      <c r="L100" s="32">
        <f t="shared" si="53"/>
        <v>154.34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8" t="s">
        <v>63</v>
      </c>
      <c r="F101" s="51">
        <v>200</v>
      </c>
      <c r="G101" s="40">
        <v>5.6</v>
      </c>
      <c r="H101" s="40">
        <v>6.7</v>
      </c>
      <c r="I101" s="40">
        <v>38.6</v>
      </c>
      <c r="J101" s="40">
        <v>237.2</v>
      </c>
      <c r="K101" s="41">
        <v>184</v>
      </c>
      <c r="L101" s="40">
        <v>13.82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0.3</v>
      </c>
      <c r="H103" s="43">
        <v>0</v>
      </c>
      <c r="I103" s="43">
        <v>16.399999999999999</v>
      </c>
      <c r="J103" s="43">
        <v>67.8</v>
      </c>
      <c r="K103" s="44">
        <v>431</v>
      </c>
      <c r="L103" s="43">
        <v>4.0599999999999996</v>
      </c>
    </row>
    <row r="104" spans="1:12" ht="14.4">
      <c r="A104" s="23"/>
      <c r="B104" s="15"/>
      <c r="C104" s="11"/>
      <c r="D104" s="7" t="s">
        <v>23</v>
      </c>
      <c r="E104" s="53" t="s">
        <v>50</v>
      </c>
      <c r="F104" s="54">
        <v>40</v>
      </c>
      <c r="G104" s="43">
        <v>3.1</v>
      </c>
      <c r="H104" s="43">
        <v>0.2</v>
      </c>
      <c r="I104" s="43">
        <v>20.100000000000001</v>
      </c>
      <c r="J104" s="43">
        <v>94.7</v>
      </c>
      <c r="K104" s="44"/>
      <c r="L104" s="43">
        <v>2.8</v>
      </c>
    </row>
    <row r="105" spans="1:12" ht="14.4">
      <c r="A105" s="23"/>
      <c r="B105" s="15"/>
      <c r="C105" s="11"/>
      <c r="D105" s="7" t="s">
        <v>24</v>
      </c>
      <c r="E105" s="42" t="s">
        <v>87</v>
      </c>
      <c r="F105" s="43">
        <v>200</v>
      </c>
      <c r="G105" s="43">
        <v>0.4</v>
      </c>
      <c r="H105" s="43">
        <v>0.4</v>
      </c>
      <c r="I105" s="43">
        <v>10</v>
      </c>
      <c r="J105" s="43">
        <v>47</v>
      </c>
      <c r="K105" s="44"/>
      <c r="L105" s="43">
        <v>19.2</v>
      </c>
    </row>
    <row r="106" spans="1:12" ht="14.4">
      <c r="A106" s="23"/>
      <c r="B106" s="15"/>
      <c r="C106" s="11"/>
      <c r="D106" s="6" t="s">
        <v>86</v>
      </c>
      <c r="E106" s="53" t="s">
        <v>65</v>
      </c>
      <c r="F106" s="54">
        <v>15</v>
      </c>
      <c r="G106" s="43">
        <v>3.5</v>
      </c>
      <c r="H106" s="43">
        <v>4.4000000000000004</v>
      </c>
      <c r="I106" s="43"/>
      <c r="J106" s="43">
        <v>54.6</v>
      </c>
      <c r="K106" s="44">
        <v>15</v>
      </c>
      <c r="L106" s="43">
        <v>10.8</v>
      </c>
    </row>
    <row r="107" spans="1:12" ht="14.4">
      <c r="A107" s="23"/>
      <c r="B107" s="15"/>
      <c r="C107" s="11"/>
      <c r="D107" s="6" t="s">
        <v>86</v>
      </c>
      <c r="E107" s="53" t="s">
        <v>45</v>
      </c>
      <c r="F107" s="54">
        <v>10</v>
      </c>
      <c r="G107" s="43">
        <v>0.1</v>
      </c>
      <c r="H107" s="43">
        <v>8.3000000000000007</v>
      </c>
      <c r="I107" s="43">
        <v>0.1</v>
      </c>
      <c r="J107" s="43">
        <v>75</v>
      </c>
      <c r="K107" s="44">
        <v>13</v>
      </c>
      <c r="L107" s="43">
        <v>6.9</v>
      </c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13</v>
      </c>
      <c r="H108" s="19">
        <f t="shared" si="54"/>
        <v>20</v>
      </c>
      <c r="I108" s="19">
        <f t="shared" si="54"/>
        <v>85.199999999999989</v>
      </c>
      <c r="J108" s="19">
        <f t="shared" si="54"/>
        <v>576.29999999999995</v>
      </c>
      <c r="K108" s="25"/>
      <c r="L108" s="19">
        <f t="shared" ref="L108" si="55">SUM(L101:L107)</f>
        <v>57.579999999999991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53" t="s">
        <v>66</v>
      </c>
      <c r="F110" s="54">
        <v>250</v>
      </c>
      <c r="G110" s="43">
        <v>9</v>
      </c>
      <c r="H110" s="43">
        <v>12.4</v>
      </c>
      <c r="I110" s="43">
        <v>11.1</v>
      </c>
      <c r="J110" s="43">
        <v>191.8</v>
      </c>
      <c r="K110" s="44">
        <v>95</v>
      </c>
      <c r="L110" s="43">
        <v>17.09</v>
      </c>
    </row>
    <row r="111" spans="1:12" ht="14.4">
      <c r="A111" s="23"/>
      <c r="B111" s="15"/>
      <c r="C111" s="11"/>
      <c r="D111" s="7" t="s">
        <v>28</v>
      </c>
      <c r="E111" s="53" t="s">
        <v>67</v>
      </c>
      <c r="F111" s="54">
        <v>100</v>
      </c>
      <c r="G111" s="43">
        <v>13.1</v>
      </c>
      <c r="H111" s="43">
        <v>16.100000000000001</v>
      </c>
      <c r="I111" s="43">
        <v>12.1</v>
      </c>
      <c r="J111" s="43">
        <v>246.2</v>
      </c>
      <c r="K111" s="44">
        <v>279</v>
      </c>
      <c r="L111" s="43">
        <v>33.83</v>
      </c>
    </row>
    <row r="112" spans="1:12" ht="14.4">
      <c r="A112" s="23"/>
      <c r="B112" s="15"/>
      <c r="C112" s="11"/>
      <c r="D112" s="7" t="s">
        <v>29</v>
      </c>
      <c r="E112" s="53" t="s">
        <v>68</v>
      </c>
      <c r="F112" s="54">
        <v>180</v>
      </c>
      <c r="G112" s="43">
        <v>9.9</v>
      </c>
      <c r="H112" s="43">
        <v>11.5</v>
      </c>
      <c r="I112" s="43">
        <v>44.6</v>
      </c>
      <c r="J112" s="43">
        <v>321.89999999999998</v>
      </c>
      <c r="K112" s="44">
        <v>171</v>
      </c>
      <c r="L112" s="43">
        <v>17.940000000000001</v>
      </c>
    </row>
    <row r="113" spans="1:12" ht="14.4">
      <c r="A113" s="23"/>
      <c r="B113" s="15"/>
      <c r="C113" s="11"/>
      <c r="D113" s="7" t="s">
        <v>30</v>
      </c>
      <c r="E113" s="53" t="s">
        <v>108</v>
      </c>
      <c r="F113" s="54">
        <v>200</v>
      </c>
      <c r="G113" s="43">
        <v>0.2</v>
      </c>
      <c r="H113" s="43">
        <v>0.2</v>
      </c>
      <c r="I113" s="43">
        <v>27.1</v>
      </c>
      <c r="J113" s="43">
        <v>111.1</v>
      </c>
      <c r="K113" s="44">
        <v>394</v>
      </c>
      <c r="L113" s="43">
        <v>6</v>
      </c>
    </row>
    <row r="114" spans="1:12" ht="14.4">
      <c r="A114" s="23"/>
      <c r="B114" s="15"/>
      <c r="C114" s="11"/>
      <c r="D114" s="7" t="s">
        <v>31</v>
      </c>
      <c r="E114" s="53" t="s">
        <v>50</v>
      </c>
      <c r="F114" s="54">
        <v>50</v>
      </c>
      <c r="G114" s="43">
        <v>3.8</v>
      </c>
      <c r="H114" s="43">
        <v>0.3</v>
      </c>
      <c r="I114" s="43">
        <v>25.1</v>
      </c>
      <c r="J114" s="43">
        <v>118.4</v>
      </c>
      <c r="K114" s="44"/>
      <c r="L114" s="43">
        <v>3.5</v>
      </c>
    </row>
    <row r="115" spans="1:12" ht="14.4">
      <c r="A115" s="23"/>
      <c r="B115" s="15"/>
      <c r="C115" s="11"/>
      <c r="D115" s="7" t="s">
        <v>32</v>
      </c>
      <c r="E115" s="53" t="s">
        <v>51</v>
      </c>
      <c r="F115" s="54">
        <v>48</v>
      </c>
      <c r="G115" s="43">
        <v>0</v>
      </c>
      <c r="H115" s="43">
        <v>0</v>
      </c>
      <c r="I115" s="43">
        <v>0</v>
      </c>
      <c r="J115" s="43">
        <v>0</v>
      </c>
      <c r="K115" s="44"/>
      <c r="L115" s="43">
        <v>2.88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828</v>
      </c>
      <c r="G118" s="19">
        <f t="shared" ref="G118:J118" si="56">SUM(G109:G117)</f>
        <v>36</v>
      </c>
      <c r="H118" s="19">
        <f t="shared" si="56"/>
        <v>40.5</v>
      </c>
      <c r="I118" s="19">
        <f t="shared" si="56"/>
        <v>120</v>
      </c>
      <c r="J118" s="19">
        <f t="shared" si="56"/>
        <v>989.4</v>
      </c>
      <c r="K118" s="25"/>
      <c r="L118" s="19">
        <f t="shared" ref="L118" si="57">SUM(L109:L117)</f>
        <v>81.239999999999995</v>
      </c>
    </row>
    <row r="119" spans="1:12" ht="15" thickBot="1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1493</v>
      </c>
      <c r="G119" s="32">
        <f t="shared" ref="G119" si="58">G108+G118</f>
        <v>49</v>
      </c>
      <c r="H119" s="32">
        <f t="shared" ref="H119" si="59">H108+H118</f>
        <v>60.5</v>
      </c>
      <c r="I119" s="32">
        <f t="shared" ref="I119" si="60">I108+I118</f>
        <v>205.2</v>
      </c>
      <c r="J119" s="32">
        <f t="shared" ref="J119:L119" si="61">J108+J118</f>
        <v>1565.6999999999998</v>
      </c>
      <c r="K119" s="32"/>
      <c r="L119" s="32">
        <f t="shared" si="61"/>
        <v>138.82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60" t="s">
        <v>69</v>
      </c>
      <c r="F120" s="59">
        <v>200</v>
      </c>
      <c r="G120" s="40">
        <v>5</v>
      </c>
      <c r="H120" s="40">
        <v>12.5</v>
      </c>
      <c r="I120" s="40">
        <v>44.4</v>
      </c>
      <c r="J120" s="40">
        <v>308.89999999999998</v>
      </c>
      <c r="K120" s="41">
        <v>192</v>
      </c>
      <c r="L120" s="40">
        <v>14.28</v>
      </c>
    </row>
    <row r="121" spans="1:12" ht="14.4">
      <c r="A121" s="14"/>
      <c r="B121" s="15"/>
      <c r="C121" s="11"/>
      <c r="D121" s="6" t="s">
        <v>22</v>
      </c>
      <c r="E121" s="42" t="s">
        <v>70</v>
      </c>
      <c r="F121" s="43">
        <v>200</v>
      </c>
      <c r="G121" s="43">
        <v>1</v>
      </c>
      <c r="H121" s="43">
        <v>0.6</v>
      </c>
      <c r="I121" s="43">
        <v>19.8</v>
      </c>
      <c r="J121" s="43">
        <v>88.7</v>
      </c>
      <c r="K121" s="44">
        <v>433</v>
      </c>
      <c r="L121" s="43">
        <v>10</v>
      </c>
    </row>
    <row r="122" spans="1:12" ht="14.4">
      <c r="A122" s="14"/>
      <c r="B122" s="15"/>
      <c r="C122" s="11"/>
      <c r="D122" s="7" t="s">
        <v>23</v>
      </c>
      <c r="E122" s="63" t="s">
        <v>50</v>
      </c>
      <c r="F122" s="61">
        <v>40</v>
      </c>
      <c r="G122" s="62">
        <v>3.1</v>
      </c>
      <c r="H122" s="43">
        <v>0.2</v>
      </c>
      <c r="I122" s="43">
        <v>20.100000000000001</v>
      </c>
      <c r="J122" s="43">
        <v>94.7</v>
      </c>
      <c r="K122" s="44"/>
      <c r="L122" s="43">
        <v>2.8</v>
      </c>
    </row>
    <row r="123" spans="1:12" ht="14.4">
      <c r="A123" s="14"/>
      <c r="B123" s="15"/>
      <c r="C123" s="11"/>
      <c r="D123" s="7" t="s">
        <v>86</v>
      </c>
      <c r="E123" s="53" t="s">
        <v>65</v>
      </c>
      <c r="F123" s="54">
        <v>15</v>
      </c>
      <c r="G123" s="43">
        <v>3.5</v>
      </c>
      <c r="H123" s="43">
        <v>4.4000000000000004</v>
      </c>
      <c r="I123" s="43"/>
      <c r="J123" s="43">
        <v>54.6</v>
      </c>
      <c r="K123" s="44">
        <v>15</v>
      </c>
      <c r="L123" s="43">
        <v>10.8</v>
      </c>
    </row>
    <row r="124" spans="1:12" ht="14.4">
      <c r="A124" s="14"/>
      <c r="B124" s="15"/>
      <c r="C124" s="11"/>
      <c r="D124" s="7" t="s">
        <v>98</v>
      </c>
      <c r="E124" s="42" t="s">
        <v>109</v>
      </c>
      <c r="F124" s="43">
        <v>115</v>
      </c>
      <c r="G124" s="43">
        <v>0</v>
      </c>
      <c r="H124" s="43">
        <v>0</v>
      </c>
      <c r="I124" s="43">
        <v>0</v>
      </c>
      <c r="J124" s="43">
        <v>0.6</v>
      </c>
      <c r="K124" s="44"/>
      <c r="L124" s="43">
        <v>37</v>
      </c>
    </row>
    <row r="125" spans="1:12" ht="14.4">
      <c r="A125" s="16"/>
      <c r="B125" s="17"/>
      <c r="C125" s="8"/>
      <c r="D125" s="18" t="s">
        <v>33</v>
      </c>
      <c r="E125" s="9"/>
      <c r="F125" s="19">
        <f>SUM(F120:F124)</f>
        <v>570</v>
      </c>
      <c r="G125" s="19">
        <f>SUM(G120:G124)</f>
        <v>12.6</v>
      </c>
      <c r="H125" s="19">
        <f>SUM(H120:H124)</f>
        <v>17.7</v>
      </c>
      <c r="I125" s="19">
        <f>SUM(I120:I124)</f>
        <v>84.300000000000011</v>
      </c>
      <c r="J125" s="19">
        <f>SUM(J120:J124)</f>
        <v>547.5</v>
      </c>
      <c r="K125" s="25"/>
      <c r="L125" s="19">
        <f>SUM(L120:L124)</f>
        <v>74.88</v>
      </c>
    </row>
    <row r="126" spans="1:12" ht="14.4">
      <c r="A126" s="13">
        <f>A120</f>
        <v>2</v>
      </c>
      <c r="B126" s="13">
        <f>B120</f>
        <v>2</v>
      </c>
      <c r="C126" s="10" t="s">
        <v>25</v>
      </c>
      <c r="D126" s="7" t="s">
        <v>26</v>
      </c>
      <c r="E126" s="65" t="s">
        <v>47</v>
      </c>
      <c r="F126" s="64">
        <v>100</v>
      </c>
      <c r="G126" s="43">
        <v>1.1000000000000001</v>
      </c>
      <c r="H126" s="43">
        <v>5.2</v>
      </c>
      <c r="I126" s="43">
        <v>11.2</v>
      </c>
      <c r="J126" s="43">
        <v>96.5</v>
      </c>
      <c r="K126" s="44">
        <v>54</v>
      </c>
      <c r="L126" s="43">
        <v>5.93</v>
      </c>
    </row>
    <row r="127" spans="1:12" ht="14.4">
      <c r="A127" s="14"/>
      <c r="B127" s="15"/>
      <c r="C127" s="11"/>
      <c r="D127" s="7" t="s">
        <v>27</v>
      </c>
      <c r="E127" s="67" t="s">
        <v>107</v>
      </c>
      <c r="F127" s="66">
        <v>250</v>
      </c>
      <c r="G127" s="43">
        <v>2.4</v>
      </c>
      <c r="H127" s="43">
        <v>6.3</v>
      </c>
      <c r="I127" s="43">
        <v>16.600000000000001</v>
      </c>
      <c r="J127" s="43">
        <v>132.4</v>
      </c>
      <c r="K127" s="44">
        <v>96</v>
      </c>
      <c r="L127" s="43">
        <v>10.94</v>
      </c>
    </row>
    <row r="128" spans="1:12" ht="14.4">
      <c r="A128" s="14"/>
      <c r="B128" s="15"/>
      <c r="C128" s="11"/>
      <c r="D128" s="7" t="s">
        <v>28</v>
      </c>
      <c r="E128" s="69" t="s">
        <v>71</v>
      </c>
      <c r="F128" s="68">
        <v>200</v>
      </c>
      <c r="G128" s="43">
        <v>7.7</v>
      </c>
      <c r="H128" s="43">
        <v>12.5</v>
      </c>
      <c r="I128" s="43">
        <v>20.100000000000001</v>
      </c>
      <c r="J128" s="43">
        <v>226.7</v>
      </c>
      <c r="K128" s="44">
        <v>346</v>
      </c>
      <c r="L128" s="43">
        <v>35.950000000000003</v>
      </c>
    </row>
    <row r="129" spans="1:12" ht="14.4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30</v>
      </c>
      <c r="E130" s="42" t="s">
        <v>57</v>
      </c>
      <c r="F130" s="43">
        <v>200</v>
      </c>
      <c r="G130" s="43">
        <v>0.3</v>
      </c>
      <c r="H130" s="43">
        <v>0</v>
      </c>
      <c r="I130" s="43">
        <v>32.799999999999997</v>
      </c>
      <c r="J130" s="43">
        <v>134</v>
      </c>
      <c r="K130" s="44">
        <v>401</v>
      </c>
      <c r="L130" s="43">
        <v>5.28</v>
      </c>
    </row>
    <row r="131" spans="1:12" ht="14.4">
      <c r="A131" s="14"/>
      <c r="B131" s="15"/>
      <c r="C131" s="11"/>
      <c r="D131" s="7" t="s">
        <v>31</v>
      </c>
      <c r="E131" s="53" t="s">
        <v>50</v>
      </c>
      <c r="F131" s="54">
        <v>50</v>
      </c>
      <c r="G131" s="43">
        <v>3.8</v>
      </c>
      <c r="H131" s="43">
        <v>0.3</v>
      </c>
      <c r="I131" s="43">
        <v>25.1</v>
      </c>
      <c r="J131" s="43">
        <v>118.4</v>
      </c>
      <c r="K131" s="44"/>
      <c r="L131" s="43">
        <v>3.5</v>
      </c>
    </row>
    <row r="132" spans="1:12" ht="14.4">
      <c r="A132" s="14"/>
      <c r="B132" s="15"/>
      <c r="C132" s="11"/>
      <c r="D132" s="7" t="s">
        <v>32</v>
      </c>
      <c r="E132" s="53" t="s">
        <v>51</v>
      </c>
      <c r="F132" s="54">
        <v>48</v>
      </c>
      <c r="G132" s="43">
        <v>0</v>
      </c>
      <c r="H132" s="43">
        <v>0</v>
      </c>
      <c r="I132" s="43">
        <v>0</v>
      </c>
      <c r="J132" s="43">
        <v>0</v>
      </c>
      <c r="K132" s="44"/>
      <c r="L132" s="43">
        <v>2.88</v>
      </c>
    </row>
    <row r="133" spans="1:12" ht="14.4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6"/>
      <c r="B135" s="17"/>
      <c r="C135" s="8"/>
      <c r="D135" s="18" t="s">
        <v>33</v>
      </c>
      <c r="E135" s="9"/>
      <c r="F135" s="19">
        <f>SUM(F126:F134)</f>
        <v>848</v>
      </c>
      <c r="G135" s="19">
        <f t="shared" ref="G135:J135" si="62">SUM(G126:G134)</f>
        <v>15.3</v>
      </c>
      <c r="H135" s="19">
        <f t="shared" si="62"/>
        <v>24.3</v>
      </c>
      <c r="I135" s="19">
        <f t="shared" si="62"/>
        <v>105.80000000000001</v>
      </c>
      <c r="J135" s="19">
        <f t="shared" si="62"/>
        <v>708</v>
      </c>
      <c r="K135" s="25"/>
      <c r="L135" s="19">
        <f t="shared" ref="L135" si="63">SUM(L126:L134)</f>
        <v>64.48</v>
      </c>
    </row>
    <row r="136" spans="1:12" ht="12.6" customHeight="1">
      <c r="A136" s="33">
        <f>A120</f>
        <v>2</v>
      </c>
      <c r="B136" s="33">
        <f>B120</f>
        <v>2</v>
      </c>
      <c r="C136" s="80" t="s">
        <v>4</v>
      </c>
      <c r="D136" s="81"/>
      <c r="E136" s="31"/>
      <c r="F136" s="32">
        <f>F125+F135</f>
        <v>1418</v>
      </c>
      <c r="G136" s="32">
        <f t="shared" ref="G136" si="64">G125+G135</f>
        <v>27.9</v>
      </c>
      <c r="H136" s="32">
        <f t="shared" ref="H136" si="65">H125+H135</f>
        <v>42</v>
      </c>
      <c r="I136" s="32">
        <f t="shared" ref="I136" si="66">I125+I135</f>
        <v>190.10000000000002</v>
      </c>
      <c r="J136" s="32">
        <f t="shared" ref="J136:L136" si="67">J125+J135</f>
        <v>1255.5</v>
      </c>
      <c r="K136" s="32"/>
      <c r="L136" s="32">
        <f t="shared" si="67"/>
        <v>139.36000000000001</v>
      </c>
    </row>
    <row r="137" spans="1:12" ht="14.4">
      <c r="A137" s="20">
        <v>2</v>
      </c>
      <c r="B137" s="21">
        <v>3</v>
      </c>
      <c r="C137" s="22" t="s">
        <v>20</v>
      </c>
      <c r="D137" s="5" t="s">
        <v>21</v>
      </c>
      <c r="E137" s="58" t="s">
        <v>81</v>
      </c>
      <c r="F137" s="51">
        <v>200</v>
      </c>
      <c r="G137" s="40">
        <v>4.7</v>
      </c>
      <c r="H137" s="40">
        <v>7.5</v>
      </c>
      <c r="I137" s="40">
        <v>27.1</v>
      </c>
      <c r="J137" s="40">
        <v>194.3</v>
      </c>
      <c r="K137" s="41">
        <v>189</v>
      </c>
      <c r="L137" s="40">
        <v>12.96</v>
      </c>
    </row>
    <row r="138" spans="1:12" ht="14.4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4">
      <c r="A139" s="23"/>
      <c r="B139" s="15"/>
      <c r="C139" s="11"/>
      <c r="D139" s="7" t="s">
        <v>22</v>
      </c>
      <c r="E139" s="53" t="s">
        <v>73</v>
      </c>
      <c r="F139" s="54">
        <v>200</v>
      </c>
      <c r="G139" s="43">
        <v>0.3</v>
      </c>
      <c r="H139" s="43">
        <v>0</v>
      </c>
      <c r="I139" s="43">
        <v>11.5</v>
      </c>
      <c r="J139" s="43">
        <v>47.1</v>
      </c>
      <c r="K139" s="44">
        <v>376</v>
      </c>
      <c r="L139" s="43">
        <v>4.0599999999999996</v>
      </c>
    </row>
    <row r="140" spans="1:12" ht="15.75" customHeight="1">
      <c r="A140" s="23"/>
      <c r="B140" s="15"/>
      <c r="C140" s="11"/>
      <c r="D140" s="7" t="s">
        <v>23</v>
      </c>
      <c r="E140" s="53" t="s">
        <v>50</v>
      </c>
      <c r="F140" s="54">
        <v>40</v>
      </c>
      <c r="G140" s="43">
        <v>3.1</v>
      </c>
      <c r="H140" s="43">
        <v>0.2</v>
      </c>
      <c r="I140" s="43">
        <v>20.100000000000001</v>
      </c>
      <c r="J140" s="43">
        <v>94.7</v>
      </c>
      <c r="K140" s="44"/>
      <c r="L140" s="43">
        <v>2.8</v>
      </c>
    </row>
    <row r="141" spans="1:12" ht="14.4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>
      <c r="A142" s="23"/>
      <c r="B142" s="15"/>
      <c r="C142" s="11"/>
      <c r="D142" s="7" t="s">
        <v>86</v>
      </c>
      <c r="E142" s="42" t="s">
        <v>99</v>
      </c>
      <c r="F142" s="43">
        <v>10</v>
      </c>
      <c r="G142" s="43">
        <v>0.1</v>
      </c>
      <c r="H142" s="43">
        <v>8.3000000000000007</v>
      </c>
      <c r="I142" s="43">
        <v>0.1</v>
      </c>
      <c r="J142" s="43">
        <v>75</v>
      </c>
      <c r="K142" s="44">
        <v>13</v>
      </c>
      <c r="L142" s="43">
        <v>6.9</v>
      </c>
    </row>
    <row r="143" spans="1:12" ht="14.4">
      <c r="A143" s="23"/>
      <c r="B143" s="15"/>
      <c r="C143" s="11"/>
      <c r="D143" s="6" t="s">
        <v>86</v>
      </c>
      <c r="E143" s="53" t="s">
        <v>65</v>
      </c>
      <c r="F143" s="54">
        <v>15</v>
      </c>
      <c r="G143" s="43">
        <v>3.5</v>
      </c>
      <c r="H143" s="43">
        <v>4.4000000000000004</v>
      </c>
      <c r="I143" s="43"/>
      <c r="J143" s="43">
        <v>54.6</v>
      </c>
      <c r="K143" s="44">
        <v>15</v>
      </c>
      <c r="L143" s="43">
        <v>10.8</v>
      </c>
    </row>
    <row r="144" spans="1:12" ht="14.4">
      <c r="A144" s="23"/>
      <c r="B144" s="15"/>
      <c r="C144" s="11"/>
      <c r="D144" s="6" t="s">
        <v>93</v>
      </c>
      <c r="E144" s="53" t="s">
        <v>82</v>
      </c>
      <c r="F144" s="54">
        <v>40</v>
      </c>
      <c r="G144" s="43">
        <v>0.6</v>
      </c>
      <c r="H144" s="43">
        <v>0.7</v>
      </c>
      <c r="I144" s="43">
        <v>15.5</v>
      </c>
      <c r="J144" s="43">
        <v>70.8</v>
      </c>
      <c r="K144" s="44"/>
      <c r="L144" s="43"/>
    </row>
    <row r="145" spans="1:12" ht="14.4">
      <c r="A145" s="24"/>
      <c r="B145" s="17"/>
      <c r="C145" s="8"/>
      <c r="D145" s="18" t="s">
        <v>33</v>
      </c>
      <c r="E145" s="9"/>
      <c r="F145" s="19">
        <f>SUM(F137:F144)</f>
        <v>505</v>
      </c>
      <c r="G145" s="19">
        <f t="shared" ref="G145:J145" si="68">SUM(G137:G144)</f>
        <v>12.299999999999999</v>
      </c>
      <c r="H145" s="19">
        <f t="shared" si="68"/>
        <v>21.099999999999998</v>
      </c>
      <c r="I145" s="19">
        <f t="shared" si="68"/>
        <v>74.300000000000011</v>
      </c>
      <c r="J145" s="19">
        <f t="shared" si="68"/>
        <v>536.5</v>
      </c>
      <c r="K145" s="25"/>
      <c r="L145" s="19">
        <f t="shared" ref="L145" si="69">SUM(L137:L144)</f>
        <v>37.519999999999996</v>
      </c>
    </row>
    <row r="146" spans="1:12" ht="14.4">
      <c r="A146" s="26">
        <f>A137</f>
        <v>2</v>
      </c>
      <c r="B146" s="13">
        <f>B137</f>
        <v>3</v>
      </c>
      <c r="C146" s="10" t="s">
        <v>25</v>
      </c>
      <c r="D146" s="7" t="s">
        <v>26</v>
      </c>
      <c r="E146" s="56"/>
      <c r="F146" s="57"/>
      <c r="G146" s="43"/>
      <c r="H146" s="43"/>
      <c r="I146" s="43"/>
      <c r="J146" s="43"/>
      <c r="K146" s="44"/>
      <c r="L146" s="43"/>
    </row>
    <row r="147" spans="1:12" ht="14.4">
      <c r="A147" s="23"/>
      <c r="B147" s="15"/>
      <c r="C147" s="11"/>
      <c r="D147" s="7" t="s">
        <v>27</v>
      </c>
      <c r="E147" s="53" t="s">
        <v>54</v>
      </c>
      <c r="F147" s="54">
        <v>250</v>
      </c>
      <c r="G147" s="43">
        <v>6.6</v>
      </c>
      <c r="H147" s="43">
        <v>9.4</v>
      </c>
      <c r="I147" s="43">
        <v>23.9</v>
      </c>
      <c r="J147" s="43">
        <v>205.5</v>
      </c>
      <c r="K147" s="44">
        <v>99</v>
      </c>
      <c r="L147" s="43">
        <v>8.18</v>
      </c>
    </row>
    <row r="148" spans="1:12" ht="14.4">
      <c r="A148" s="23"/>
      <c r="B148" s="15"/>
      <c r="C148" s="11"/>
      <c r="D148" s="7" t="s">
        <v>28</v>
      </c>
      <c r="E148" s="53" t="s">
        <v>74</v>
      </c>
      <c r="F148" s="54">
        <v>100</v>
      </c>
      <c r="G148" s="43">
        <v>1.1000000000000001</v>
      </c>
      <c r="H148" s="43">
        <v>7.9</v>
      </c>
      <c r="I148" s="43">
        <v>6.2</v>
      </c>
      <c r="J148" s="43">
        <v>99.8</v>
      </c>
      <c r="K148" s="44">
        <v>257</v>
      </c>
      <c r="L148" s="43">
        <v>43.5</v>
      </c>
    </row>
    <row r="149" spans="1:12" ht="14.4">
      <c r="A149" s="23"/>
      <c r="B149" s="15"/>
      <c r="C149" s="11"/>
      <c r="D149" s="7" t="s">
        <v>29</v>
      </c>
      <c r="E149" s="53" t="s">
        <v>56</v>
      </c>
      <c r="F149" s="54">
        <v>180</v>
      </c>
      <c r="G149" s="43">
        <v>6.7</v>
      </c>
      <c r="H149" s="43">
        <v>5.7</v>
      </c>
      <c r="I149" s="43">
        <v>43.1</v>
      </c>
      <c r="J149" s="43">
        <v>250</v>
      </c>
      <c r="K149" s="44">
        <v>209</v>
      </c>
      <c r="L149" s="43">
        <v>7.13</v>
      </c>
    </row>
    <row r="150" spans="1:12" ht="14.4">
      <c r="A150" s="23"/>
      <c r="B150" s="15"/>
      <c r="C150" s="11"/>
      <c r="D150" s="7" t="s">
        <v>30</v>
      </c>
      <c r="E150" s="42" t="s">
        <v>43</v>
      </c>
      <c r="F150" s="43">
        <v>200</v>
      </c>
      <c r="G150" s="43">
        <v>0</v>
      </c>
      <c r="H150" s="43">
        <v>0</v>
      </c>
      <c r="I150" s="43">
        <v>23.3</v>
      </c>
      <c r="J150" s="43">
        <v>92.9</v>
      </c>
      <c r="K150" s="44">
        <v>402</v>
      </c>
      <c r="L150" s="43">
        <v>6.16</v>
      </c>
    </row>
    <row r="151" spans="1:12" ht="14.4">
      <c r="A151" s="23"/>
      <c r="B151" s="15"/>
      <c r="C151" s="11"/>
      <c r="D151" s="7" t="s">
        <v>31</v>
      </c>
      <c r="E151" s="53" t="s">
        <v>50</v>
      </c>
      <c r="F151" s="54">
        <v>50</v>
      </c>
      <c r="G151" s="43">
        <v>3.8</v>
      </c>
      <c r="H151" s="43">
        <v>0.3</v>
      </c>
      <c r="I151" s="43">
        <v>25.1</v>
      </c>
      <c r="J151" s="43">
        <v>118.4</v>
      </c>
      <c r="K151" s="44"/>
      <c r="L151" s="43">
        <v>3.5</v>
      </c>
    </row>
    <row r="152" spans="1:12" ht="14.4">
      <c r="A152" s="23"/>
      <c r="B152" s="15"/>
      <c r="C152" s="11"/>
      <c r="D152" s="7" t="s">
        <v>32</v>
      </c>
      <c r="E152" s="53" t="s">
        <v>51</v>
      </c>
      <c r="F152" s="54">
        <v>48</v>
      </c>
      <c r="G152" s="43">
        <v>0</v>
      </c>
      <c r="H152" s="43">
        <v>0</v>
      </c>
      <c r="I152" s="43">
        <v>0</v>
      </c>
      <c r="J152" s="43">
        <v>0</v>
      </c>
      <c r="K152" s="44"/>
      <c r="L152" s="43">
        <v>2.88</v>
      </c>
    </row>
    <row r="153" spans="1:12" ht="14.4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4"/>
      <c r="B155" s="17"/>
      <c r="C155" s="8"/>
      <c r="D155" s="18" t="s">
        <v>33</v>
      </c>
      <c r="E155" s="9"/>
      <c r="F155" s="19">
        <f>SUM(F146:F154)</f>
        <v>828</v>
      </c>
      <c r="G155" s="19">
        <f t="shared" ref="G155:J155" si="70">SUM(G146:G154)</f>
        <v>18.2</v>
      </c>
      <c r="H155" s="19">
        <f t="shared" si="70"/>
        <v>23.3</v>
      </c>
      <c r="I155" s="19">
        <f t="shared" si="70"/>
        <v>121.6</v>
      </c>
      <c r="J155" s="19">
        <f t="shared" si="70"/>
        <v>766.59999999999991</v>
      </c>
      <c r="K155" s="25"/>
      <c r="L155" s="19">
        <f t="shared" ref="L155" si="71">SUM(L146:L154)</f>
        <v>71.349999999999994</v>
      </c>
    </row>
    <row r="156" spans="1:12" ht="14.4">
      <c r="A156" s="29">
        <f>A137</f>
        <v>2</v>
      </c>
      <c r="B156" s="30">
        <f>B137</f>
        <v>3</v>
      </c>
      <c r="C156" s="80" t="s">
        <v>4</v>
      </c>
      <c r="D156" s="81"/>
      <c r="E156" s="31"/>
      <c r="F156" s="32">
        <f>F145+F155</f>
        <v>1333</v>
      </c>
      <c r="G156" s="32">
        <f t="shared" ref="G156" si="72">G145+G155</f>
        <v>30.5</v>
      </c>
      <c r="H156" s="32">
        <f t="shared" ref="H156" si="73">H145+H155</f>
        <v>44.4</v>
      </c>
      <c r="I156" s="32">
        <f t="shared" ref="I156" si="74">I145+I155</f>
        <v>195.9</v>
      </c>
      <c r="J156" s="32">
        <f t="shared" ref="J156:L156" si="75">J145+J155</f>
        <v>1303.0999999999999</v>
      </c>
      <c r="K156" s="32"/>
      <c r="L156" s="32">
        <f t="shared" si="75"/>
        <v>108.86999999999999</v>
      </c>
    </row>
    <row r="157" spans="1:12" ht="14.4">
      <c r="A157" s="20">
        <v>2</v>
      </c>
      <c r="B157" s="21">
        <v>4</v>
      </c>
      <c r="C157" s="22" t="s">
        <v>20</v>
      </c>
      <c r="D157" s="5" t="s">
        <v>21</v>
      </c>
      <c r="E157" s="58" t="s">
        <v>75</v>
      </c>
      <c r="F157" s="51">
        <v>200</v>
      </c>
      <c r="G157" s="40">
        <v>29.3</v>
      </c>
      <c r="H157" s="40">
        <v>10.1</v>
      </c>
      <c r="I157" s="40">
        <v>41.6</v>
      </c>
      <c r="J157" s="40">
        <v>378.2</v>
      </c>
      <c r="K157" s="41">
        <v>234</v>
      </c>
      <c r="L157" s="40">
        <v>50.18</v>
      </c>
    </row>
    <row r="158" spans="1:12" ht="14.4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>
      <c r="A159" s="23"/>
      <c r="B159" s="15"/>
      <c r="C159" s="11"/>
      <c r="D159" s="7" t="s">
        <v>22</v>
      </c>
      <c r="E159" s="53" t="s">
        <v>61</v>
      </c>
      <c r="F159" s="54">
        <v>200</v>
      </c>
      <c r="G159" s="43">
        <v>0.3</v>
      </c>
      <c r="H159" s="43">
        <v>0</v>
      </c>
      <c r="I159" s="43">
        <v>12.5</v>
      </c>
      <c r="J159" s="43">
        <v>51.1</v>
      </c>
      <c r="K159" s="44">
        <v>379</v>
      </c>
      <c r="L159" s="43">
        <v>9.44</v>
      </c>
    </row>
    <row r="160" spans="1:12" ht="14.4">
      <c r="A160" s="23"/>
      <c r="B160" s="15"/>
      <c r="C160" s="11"/>
      <c r="D160" s="7" t="s">
        <v>23</v>
      </c>
      <c r="E160" s="53" t="s">
        <v>50</v>
      </c>
      <c r="F160" s="54">
        <v>40</v>
      </c>
      <c r="G160" s="43">
        <v>3.1</v>
      </c>
      <c r="H160" s="43">
        <v>0.2</v>
      </c>
      <c r="I160" s="43">
        <v>20.100000000000001</v>
      </c>
      <c r="J160" s="43">
        <v>94.7</v>
      </c>
      <c r="K160" s="44"/>
      <c r="L160" s="43">
        <v>2.8</v>
      </c>
    </row>
    <row r="161" spans="1:12" ht="14.4">
      <c r="A161" s="23"/>
      <c r="B161" s="15"/>
      <c r="C161" s="11"/>
      <c r="D161" s="7" t="s">
        <v>24</v>
      </c>
      <c r="E161" s="42" t="s">
        <v>100</v>
      </c>
      <c r="F161" s="43">
        <v>200</v>
      </c>
      <c r="G161" s="43">
        <v>0.9</v>
      </c>
      <c r="H161" s="43">
        <v>0.2</v>
      </c>
      <c r="I161" s="43">
        <v>8.1</v>
      </c>
      <c r="J161" s="43">
        <v>86</v>
      </c>
      <c r="K161" s="44"/>
      <c r="L161" s="43">
        <v>18.3</v>
      </c>
    </row>
    <row r="162" spans="1:12" ht="14.4">
      <c r="A162" s="23"/>
      <c r="B162" s="15"/>
      <c r="C162" s="11"/>
      <c r="D162" s="6" t="s">
        <v>86</v>
      </c>
      <c r="E162" s="53" t="s">
        <v>65</v>
      </c>
      <c r="F162" s="54">
        <v>15</v>
      </c>
      <c r="G162" s="43">
        <v>3.5</v>
      </c>
      <c r="H162" s="43">
        <v>4.4000000000000004</v>
      </c>
      <c r="I162" s="43"/>
      <c r="J162" s="43">
        <v>54.6</v>
      </c>
      <c r="K162" s="44">
        <v>15</v>
      </c>
      <c r="L162" s="43">
        <v>10.8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4"/>
      <c r="B164" s="17"/>
      <c r="C164" s="8"/>
      <c r="D164" s="18" t="s">
        <v>33</v>
      </c>
      <c r="E164" s="9"/>
      <c r="F164" s="19">
        <f>SUM(F157:F163)</f>
        <v>655</v>
      </c>
      <c r="G164" s="19">
        <f t="shared" ref="G164:J164" si="76">SUM(G157:G163)</f>
        <v>37.1</v>
      </c>
      <c r="H164" s="19">
        <f t="shared" si="76"/>
        <v>14.899999999999999</v>
      </c>
      <c r="I164" s="19">
        <f t="shared" si="76"/>
        <v>82.3</v>
      </c>
      <c r="J164" s="19">
        <f t="shared" si="76"/>
        <v>664.6</v>
      </c>
      <c r="K164" s="25"/>
      <c r="L164" s="19">
        <f t="shared" ref="L164" si="77">SUM(L157:L163)</f>
        <v>91.52</v>
      </c>
    </row>
    <row r="165" spans="1:12" ht="14.4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56" t="s">
        <v>85</v>
      </c>
      <c r="F165" s="57">
        <v>100</v>
      </c>
      <c r="G165" s="43">
        <v>1.1000000000000001</v>
      </c>
      <c r="H165" s="43">
        <v>5.3</v>
      </c>
      <c r="I165" s="43">
        <v>4.5999999999999996</v>
      </c>
      <c r="J165" s="43">
        <v>71.400000000000006</v>
      </c>
      <c r="K165" s="44"/>
      <c r="L165" s="43">
        <v>24</v>
      </c>
    </row>
    <row r="166" spans="1:12" ht="14.4">
      <c r="A166" s="23"/>
      <c r="B166" s="15"/>
      <c r="C166" s="11"/>
      <c r="D166" s="7" t="s">
        <v>27</v>
      </c>
      <c r="E166" s="53" t="s">
        <v>48</v>
      </c>
      <c r="F166" s="54">
        <v>250</v>
      </c>
      <c r="G166" s="43">
        <v>6.7</v>
      </c>
      <c r="H166" s="43">
        <v>10.199999999999999</v>
      </c>
      <c r="I166" s="43">
        <v>15.2</v>
      </c>
      <c r="J166" s="43">
        <v>178.3</v>
      </c>
      <c r="K166" s="44">
        <v>62</v>
      </c>
      <c r="L166" s="43">
        <v>15.4</v>
      </c>
    </row>
    <row r="167" spans="1:12" ht="14.4">
      <c r="A167" s="23"/>
      <c r="B167" s="15"/>
      <c r="C167" s="11"/>
      <c r="D167" s="7" t="s">
        <v>28</v>
      </c>
      <c r="E167" s="53" t="s">
        <v>76</v>
      </c>
      <c r="F167" s="54">
        <v>200</v>
      </c>
      <c r="G167" s="43">
        <v>20.9</v>
      </c>
      <c r="H167" s="43">
        <v>24.3</v>
      </c>
      <c r="I167" s="43">
        <v>18.5</v>
      </c>
      <c r="J167" s="43">
        <v>377</v>
      </c>
      <c r="K167" s="44">
        <v>258</v>
      </c>
      <c r="L167" s="43">
        <v>27.65</v>
      </c>
    </row>
    <row r="168" spans="1:12" ht="14.4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30</v>
      </c>
      <c r="E169" s="53" t="s">
        <v>62</v>
      </c>
      <c r="F169" s="54">
        <v>200</v>
      </c>
      <c r="G169" s="43">
        <v>0</v>
      </c>
      <c r="H169" s="43">
        <v>0</v>
      </c>
      <c r="I169" s="43">
        <v>28.2</v>
      </c>
      <c r="J169" s="43">
        <v>113</v>
      </c>
      <c r="K169" s="44">
        <v>411</v>
      </c>
      <c r="L169" s="43">
        <v>7.27</v>
      </c>
    </row>
    <row r="170" spans="1:12" ht="14.4">
      <c r="A170" s="23"/>
      <c r="B170" s="15"/>
      <c r="C170" s="11"/>
      <c r="D170" s="7" t="s">
        <v>31</v>
      </c>
      <c r="E170" s="53" t="s">
        <v>50</v>
      </c>
      <c r="F170" s="54">
        <v>50</v>
      </c>
      <c r="G170" s="43">
        <v>3.8</v>
      </c>
      <c r="H170" s="43">
        <v>0.3</v>
      </c>
      <c r="I170" s="43">
        <v>25.1</v>
      </c>
      <c r="J170" s="43">
        <v>118.4</v>
      </c>
      <c r="K170" s="44"/>
      <c r="L170" s="43">
        <v>3.5</v>
      </c>
    </row>
    <row r="171" spans="1:12" ht="14.4">
      <c r="A171" s="23"/>
      <c r="B171" s="15"/>
      <c r="C171" s="11"/>
      <c r="D171" s="7" t="s">
        <v>32</v>
      </c>
      <c r="E171" s="53" t="s">
        <v>51</v>
      </c>
      <c r="F171" s="54">
        <v>48</v>
      </c>
      <c r="G171" s="43">
        <v>0</v>
      </c>
      <c r="H171" s="43">
        <v>0</v>
      </c>
      <c r="I171" s="43">
        <v>0</v>
      </c>
      <c r="J171" s="43">
        <v>0</v>
      </c>
      <c r="K171" s="44"/>
      <c r="L171" s="43">
        <v>2.88</v>
      </c>
    </row>
    <row r="172" spans="1:12" ht="14.4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4"/>
      <c r="B174" s="17"/>
      <c r="C174" s="8"/>
      <c r="D174" s="18" t="s">
        <v>33</v>
      </c>
      <c r="E174" s="9"/>
      <c r="F174" s="19">
        <f>SUM(F165:F173)</f>
        <v>848</v>
      </c>
      <c r="G174" s="19">
        <f t="shared" ref="G174:J174" si="78">SUM(G165:G173)</f>
        <v>32.5</v>
      </c>
      <c r="H174" s="19">
        <f t="shared" si="78"/>
        <v>40.099999999999994</v>
      </c>
      <c r="I174" s="19">
        <f t="shared" si="78"/>
        <v>91.6</v>
      </c>
      <c r="J174" s="19">
        <f t="shared" si="78"/>
        <v>858.1</v>
      </c>
      <c r="K174" s="25"/>
      <c r="L174" s="19">
        <f t="shared" ref="L174" si="79">SUM(L165:L173)</f>
        <v>80.699999999999989</v>
      </c>
    </row>
    <row r="175" spans="1:12" ht="15" thickBot="1">
      <c r="A175" s="29">
        <f>A157</f>
        <v>2</v>
      </c>
      <c r="B175" s="30">
        <f>B157</f>
        <v>4</v>
      </c>
      <c r="C175" s="80" t="s">
        <v>4</v>
      </c>
      <c r="D175" s="81"/>
      <c r="E175" s="31"/>
      <c r="F175" s="32">
        <f>F164+F174</f>
        <v>1503</v>
      </c>
      <c r="G175" s="32">
        <f t="shared" ref="G175" si="80">G164+G174</f>
        <v>69.599999999999994</v>
      </c>
      <c r="H175" s="32">
        <f t="shared" ref="H175" si="81">H164+H174</f>
        <v>54.999999999999993</v>
      </c>
      <c r="I175" s="32">
        <f t="shared" ref="I175" si="82">I164+I174</f>
        <v>173.89999999999998</v>
      </c>
      <c r="J175" s="32">
        <f t="shared" ref="J175:L175" si="83">J164+J174</f>
        <v>1522.7</v>
      </c>
      <c r="K175" s="32"/>
      <c r="L175" s="32">
        <f t="shared" si="83"/>
        <v>172.21999999999997</v>
      </c>
    </row>
    <row r="176" spans="1:12" ht="14.4">
      <c r="A176" s="20">
        <v>2</v>
      </c>
      <c r="B176" s="21">
        <v>5</v>
      </c>
      <c r="C176" s="22" t="s">
        <v>20</v>
      </c>
      <c r="D176" s="5" t="s">
        <v>21</v>
      </c>
      <c r="E176" s="71" t="s">
        <v>77</v>
      </c>
      <c r="F176" s="70">
        <v>200</v>
      </c>
      <c r="G176" s="40">
        <v>0.1</v>
      </c>
      <c r="H176" s="40">
        <v>1.6</v>
      </c>
      <c r="I176" s="40">
        <v>2.2000000000000002</v>
      </c>
      <c r="J176" s="40">
        <v>23.4</v>
      </c>
      <c r="K176" s="41">
        <v>120</v>
      </c>
      <c r="L176" s="40">
        <v>15.57</v>
      </c>
    </row>
    <row r="177" spans="1:12" ht="14.4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4.4">
      <c r="A178" s="23"/>
      <c r="B178" s="15"/>
      <c r="C178" s="11"/>
      <c r="D178" s="7" t="s">
        <v>22</v>
      </c>
      <c r="E178" s="53" t="s">
        <v>70</v>
      </c>
      <c r="F178" s="54">
        <v>200</v>
      </c>
      <c r="G178" s="43">
        <v>1</v>
      </c>
      <c r="H178" s="43">
        <v>0.6</v>
      </c>
      <c r="I178" s="43">
        <v>19.8</v>
      </c>
      <c r="J178" s="43">
        <v>88.7</v>
      </c>
      <c r="K178" s="44">
        <v>433</v>
      </c>
      <c r="L178" s="43">
        <v>8.58</v>
      </c>
    </row>
    <row r="179" spans="1:12" ht="14.4">
      <c r="A179" s="23"/>
      <c r="B179" s="15"/>
      <c r="C179" s="11"/>
      <c r="D179" s="7" t="s">
        <v>23</v>
      </c>
      <c r="E179" s="53" t="s">
        <v>50</v>
      </c>
      <c r="F179" s="54">
        <v>40</v>
      </c>
      <c r="G179" s="43">
        <v>3.1</v>
      </c>
      <c r="H179" s="43">
        <v>0.2</v>
      </c>
      <c r="I179" s="43">
        <v>20.100000000000001</v>
      </c>
      <c r="J179" s="43">
        <v>94.7</v>
      </c>
      <c r="K179" s="44"/>
      <c r="L179" s="43">
        <v>2.8</v>
      </c>
    </row>
    <row r="180" spans="1:12" ht="14.4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86</v>
      </c>
      <c r="E181" s="42" t="s">
        <v>45</v>
      </c>
      <c r="F181" s="43">
        <v>10</v>
      </c>
      <c r="G181" s="43">
        <v>0.1</v>
      </c>
      <c r="H181" s="43">
        <v>8</v>
      </c>
      <c r="I181" s="43">
        <v>0.1</v>
      </c>
      <c r="J181" s="43">
        <v>75</v>
      </c>
      <c r="K181" s="44">
        <v>13</v>
      </c>
      <c r="L181" s="43">
        <v>6.9</v>
      </c>
    </row>
    <row r="182" spans="1:12" ht="14.4">
      <c r="A182" s="23"/>
      <c r="B182" s="15"/>
      <c r="C182" s="11"/>
      <c r="D182" s="6" t="s">
        <v>86</v>
      </c>
      <c r="E182" s="53" t="s">
        <v>65</v>
      </c>
      <c r="F182" s="54">
        <v>15</v>
      </c>
      <c r="G182" s="43">
        <v>3.5</v>
      </c>
      <c r="H182" s="43">
        <v>4.4000000000000004</v>
      </c>
      <c r="I182" s="43">
        <v>0</v>
      </c>
      <c r="J182" s="43">
        <v>54.6</v>
      </c>
      <c r="K182" s="44">
        <v>15</v>
      </c>
      <c r="L182" s="43">
        <v>10.8</v>
      </c>
    </row>
    <row r="183" spans="1:12" ht="14.4">
      <c r="A183" s="23"/>
      <c r="B183" s="15"/>
      <c r="C183" s="11"/>
      <c r="D183" s="6" t="s">
        <v>93</v>
      </c>
      <c r="E183" s="42" t="s">
        <v>46</v>
      </c>
      <c r="F183" s="43">
        <v>45</v>
      </c>
      <c r="G183" s="43">
        <v>1.5</v>
      </c>
      <c r="H183" s="43">
        <v>2</v>
      </c>
      <c r="I183" s="43">
        <v>14.9</v>
      </c>
      <c r="J183" s="43">
        <v>167</v>
      </c>
      <c r="K183" s="44"/>
      <c r="L183" s="43">
        <v>8.56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SUM(F176:F183)</f>
        <v>510</v>
      </c>
      <c r="G184" s="19">
        <f t="shared" ref="G184:J184" si="84">SUM(G176:G183)</f>
        <v>9.3000000000000007</v>
      </c>
      <c r="H184" s="19">
        <f t="shared" si="84"/>
        <v>16.8</v>
      </c>
      <c r="I184" s="19">
        <f t="shared" si="84"/>
        <v>57.1</v>
      </c>
      <c r="J184" s="19">
        <f t="shared" si="84"/>
        <v>503.40000000000003</v>
      </c>
      <c r="K184" s="25"/>
      <c r="L184" s="19">
        <f t="shared" ref="L184" si="85">SUM(L176:L183)</f>
        <v>53.210000000000008</v>
      </c>
    </row>
    <row r="185" spans="1:12" ht="14.4">
      <c r="A185" s="26">
        <f>A176</f>
        <v>2</v>
      </c>
      <c r="B185" s="13">
        <f>B176</f>
        <v>5</v>
      </c>
      <c r="C185" s="10" t="s">
        <v>25</v>
      </c>
      <c r="D185" s="7" t="s">
        <v>26</v>
      </c>
      <c r="E185" s="73"/>
      <c r="F185" s="72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75" t="s">
        <v>78</v>
      </c>
      <c r="F186" s="74">
        <v>250</v>
      </c>
      <c r="G186" s="43">
        <v>6.8</v>
      </c>
      <c r="H186" s="43">
        <v>3</v>
      </c>
      <c r="I186" s="43">
        <v>17.7</v>
      </c>
      <c r="J186" s="43">
        <v>125.5</v>
      </c>
      <c r="K186" s="44">
        <v>101</v>
      </c>
      <c r="L186" s="43">
        <v>10.89</v>
      </c>
    </row>
    <row r="187" spans="1:12" ht="14.4">
      <c r="A187" s="23"/>
      <c r="B187" s="15"/>
      <c r="C187" s="11"/>
      <c r="D187" s="7" t="s">
        <v>28</v>
      </c>
      <c r="E187" s="77" t="s">
        <v>79</v>
      </c>
      <c r="F187" s="76">
        <v>100</v>
      </c>
      <c r="G187" s="43">
        <v>15.8</v>
      </c>
      <c r="H187" s="43">
        <v>16.7</v>
      </c>
      <c r="I187" s="43">
        <v>13.3</v>
      </c>
      <c r="J187" s="43">
        <v>266.3</v>
      </c>
      <c r="K187" s="44">
        <v>474</v>
      </c>
      <c r="L187" s="43">
        <v>43.55</v>
      </c>
    </row>
    <row r="188" spans="1:12" ht="14.4">
      <c r="A188" s="23"/>
      <c r="B188" s="15"/>
      <c r="C188" s="11"/>
      <c r="D188" s="7" t="s">
        <v>29</v>
      </c>
      <c r="E188" s="79" t="s">
        <v>80</v>
      </c>
      <c r="F188" s="78">
        <v>180</v>
      </c>
      <c r="G188" s="43">
        <v>4.4000000000000004</v>
      </c>
      <c r="H188" s="43">
        <v>5.5</v>
      </c>
      <c r="I188" s="43">
        <v>46.6</v>
      </c>
      <c r="J188" s="43">
        <v>252.9</v>
      </c>
      <c r="K188" s="44">
        <v>325</v>
      </c>
      <c r="L188" s="43">
        <v>11.92</v>
      </c>
    </row>
    <row r="189" spans="1:12" ht="14.4">
      <c r="A189" s="23"/>
      <c r="B189" s="15"/>
      <c r="C189" s="11"/>
      <c r="D189" s="7" t="s">
        <v>30</v>
      </c>
      <c r="E189" s="42" t="s">
        <v>72</v>
      </c>
      <c r="F189" s="43">
        <v>200</v>
      </c>
      <c r="G189" s="43">
        <v>1</v>
      </c>
      <c r="H189" s="43">
        <v>0.2</v>
      </c>
      <c r="I189" s="43">
        <v>20.2</v>
      </c>
      <c r="J189" s="43">
        <v>86</v>
      </c>
      <c r="K189" s="44">
        <v>442</v>
      </c>
      <c r="L189" s="43">
        <v>9.27</v>
      </c>
    </row>
    <row r="190" spans="1:12" ht="14.4">
      <c r="A190" s="23"/>
      <c r="B190" s="15"/>
      <c r="C190" s="11"/>
      <c r="D190" s="7" t="s">
        <v>31</v>
      </c>
      <c r="E190" s="53" t="s">
        <v>50</v>
      </c>
      <c r="F190" s="54">
        <v>50</v>
      </c>
      <c r="G190" s="43">
        <v>3.8</v>
      </c>
      <c r="H190" s="43">
        <v>0.3</v>
      </c>
      <c r="I190" s="43">
        <v>25.1</v>
      </c>
      <c r="J190" s="43">
        <v>118.4</v>
      </c>
      <c r="K190" s="44"/>
      <c r="L190" s="43">
        <v>3.5</v>
      </c>
    </row>
    <row r="191" spans="1:12" ht="14.4">
      <c r="A191" s="23"/>
      <c r="B191" s="15"/>
      <c r="C191" s="11"/>
      <c r="D191" s="7" t="s">
        <v>32</v>
      </c>
      <c r="E191" s="53" t="s">
        <v>51</v>
      </c>
      <c r="F191" s="54">
        <v>48</v>
      </c>
      <c r="G191" s="43">
        <v>0</v>
      </c>
      <c r="H191" s="43">
        <v>0</v>
      </c>
      <c r="I191" s="43">
        <v>0</v>
      </c>
      <c r="J191" s="43">
        <v>0</v>
      </c>
      <c r="K191" s="44"/>
      <c r="L191" s="43">
        <v>2.88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828</v>
      </c>
      <c r="G194" s="19">
        <f t="shared" ref="G194:J194" si="86">SUM(G185:G193)</f>
        <v>31.8</v>
      </c>
      <c r="H194" s="19">
        <f t="shared" si="86"/>
        <v>25.7</v>
      </c>
      <c r="I194" s="19">
        <f t="shared" si="86"/>
        <v>122.9</v>
      </c>
      <c r="J194" s="19">
        <f t="shared" si="86"/>
        <v>849.1</v>
      </c>
      <c r="K194" s="25"/>
      <c r="L194" s="19">
        <f t="shared" ref="L194" si="87">SUM(L185:L193)</f>
        <v>82.009999999999991</v>
      </c>
    </row>
    <row r="195" spans="1:12" ht="14.4">
      <c r="A195" s="29">
        <f>A176</f>
        <v>2</v>
      </c>
      <c r="B195" s="30">
        <f>B176</f>
        <v>5</v>
      </c>
      <c r="C195" s="80" t="s">
        <v>4</v>
      </c>
      <c r="D195" s="81"/>
      <c r="E195" s="31"/>
      <c r="F195" s="32">
        <f>F184+F194</f>
        <v>1338</v>
      </c>
      <c r="G195" s="32">
        <f t="shared" ref="G195" si="88">G184+G194</f>
        <v>41.1</v>
      </c>
      <c r="H195" s="32">
        <f t="shared" ref="H195" si="89">H184+H194</f>
        <v>42.5</v>
      </c>
      <c r="I195" s="32">
        <f t="shared" ref="I195" si="90">I184+I194</f>
        <v>180</v>
      </c>
      <c r="J195" s="32">
        <f t="shared" ref="J195:L195" si="91">J184+J194</f>
        <v>1352.5</v>
      </c>
      <c r="K195" s="32"/>
      <c r="L195" s="32">
        <f t="shared" si="91"/>
        <v>135.22</v>
      </c>
    </row>
    <row r="196" spans="1:12">
      <c r="A196" s="27"/>
      <c r="B196" s="28"/>
      <c r="C196" s="82" t="s">
        <v>5</v>
      </c>
      <c r="D196" s="82"/>
      <c r="E196" s="82"/>
      <c r="F196" s="34">
        <f>(F24+F43+F62+F81+F100+F119+F136+F156+F175+F195)/(IF(F24=0,0,1)+IF(F43=0,0,1)+IF(F62=0,0,1)+IF(F81=0,0,1)+IF(F100=0,0,1)+IF(F119=0,0,1)+IF(F136=0,0,1)+IF(F156=0,0,1)+IF(F175=0,0,1)+IF(F195=0,0,1))</f>
        <v>1444</v>
      </c>
      <c r="G196" s="34">
        <f>(G24+G43+G62+G81+G100+G119+G136+G156+G175+G195)/(IF(G24=0,0,1)+IF(G43=0,0,1)+IF(G62=0,0,1)+IF(G81=0,0,1)+IF(G100=0,0,1)+IF(G119=0,0,1)+IF(G136=0,0,1)+IF(G156=0,0,1)+IF(G175=0,0,1)+IF(G195=0,0,1))</f>
        <v>44.830000000000005</v>
      </c>
      <c r="H196" s="34">
        <f>(H24+H43+H62+H81+H100+H119+H136+H156+H175+H195)/(IF(H24=0,0,1)+IF(H43=0,0,1)+IF(H62=0,0,1)+IF(H81=0,0,1)+IF(H100=0,0,1)+IF(H119=0,0,1)+IF(H136=0,0,1)+IF(H156=0,0,1)+IF(H175=0,0,1)+IF(H195=0,0,1))</f>
        <v>50.61</v>
      </c>
      <c r="I196" s="34">
        <f>(I24+I43+I62+I81+I100+I119+I136+I156+I175+I195)/(IF(I24=0,0,1)+IF(I43=0,0,1)+IF(I62=0,0,1)+IF(I81=0,0,1)+IF(I100=0,0,1)+IF(I119=0,0,1)+IF(I136=0,0,1)+IF(I156=0,0,1)+IF(I175=0,0,1)+IF(I195=0,0,1))</f>
        <v>184.46000000000004</v>
      </c>
      <c r="J196" s="34">
        <f>(J24+J43+J62+J81+J100+J119+J136+J156+J175+J195)/(IF(J24=0,0,1)+IF(J43=0,0,1)+IF(J62=0,0,1)+IF(J81=0,0,1)+IF(J100=0,0,1)+IF(J119=0,0,1)+IF(J136=0,0,1)+IF(J156=0,0,1)+IF(J175=0,0,1)+IF(J195=0,0,1))</f>
        <v>1393.56</v>
      </c>
      <c r="K196" s="34"/>
      <c r="L196" s="34">
        <f>(L24+L43+L62+L81+L100+L119+L136+L156+L175+L195)/(IF(L24=0,0,1)+IF(L43=0,0,1)+IF(L62=0,0,1)+IF(L81=0,0,1)+IF(L100=0,0,1)+IF(L119=0,0,1)+IF(L136=0,0,1)+IF(L156=0,0,1)+IF(L175=0,0,1)+IF(L195=0,0,1))</f>
        <v>143.566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6:D136"/>
    <mergeCell ref="C156:D156"/>
    <mergeCell ref="C175:D175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2024-02-08T12:15:40Z</cp:lastPrinted>
  <dcterms:created xsi:type="dcterms:W3CDTF">2022-05-16T14:23:56Z</dcterms:created>
  <dcterms:modified xsi:type="dcterms:W3CDTF">2024-04-05T11:51:02Z</dcterms:modified>
</cp:coreProperties>
</file>