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13" i="1"/>
  <c r="B185"/>
  <c r="A185"/>
  <c r="L184"/>
  <c r="J184"/>
  <c r="I184"/>
  <c r="H184"/>
  <c r="G184"/>
  <c r="F184"/>
  <c r="B175"/>
  <c r="A175"/>
  <c r="L174"/>
  <c r="L185" s="1"/>
  <c r="J174"/>
  <c r="J185" s="1"/>
  <c r="I174"/>
  <c r="I185" s="1"/>
  <c r="H174"/>
  <c r="H185" s="1"/>
  <c r="G174"/>
  <c r="G185" s="1"/>
  <c r="F174"/>
  <c r="F185" s="1"/>
  <c r="B167"/>
  <c r="A167"/>
  <c r="L166"/>
  <c r="J166"/>
  <c r="I166"/>
  <c r="H166"/>
  <c r="G166"/>
  <c r="F166"/>
  <c r="B157"/>
  <c r="A157"/>
  <c r="L156"/>
  <c r="L167" s="1"/>
  <c r="J156"/>
  <c r="I156"/>
  <c r="I167" s="1"/>
  <c r="H156"/>
  <c r="H167" s="1"/>
  <c r="G156"/>
  <c r="F156"/>
  <c r="B149"/>
  <c r="A149"/>
  <c r="L148"/>
  <c r="J148"/>
  <c r="I148"/>
  <c r="H148"/>
  <c r="G148"/>
  <c r="F148"/>
  <c r="B139"/>
  <c r="A139"/>
  <c r="L138"/>
  <c r="L149" s="1"/>
  <c r="J138"/>
  <c r="J149" s="1"/>
  <c r="I138"/>
  <c r="H138"/>
  <c r="H149" s="1"/>
  <c r="G138"/>
  <c r="F138"/>
  <c r="F149" s="1"/>
  <c r="B131"/>
  <c r="A131"/>
  <c r="L130"/>
  <c r="J130"/>
  <c r="I130"/>
  <c r="H130"/>
  <c r="G130"/>
  <c r="F130"/>
  <c r="B121"/>
  <c r="A121"/>
  <c r="L120"/>
  <c r="L131" s="1"/>
  <c r="J120"/>
  <c r="J131" s="1"/>
  <c r="I120"/>
  <c r="H120"/>
  <c r="H131" s="1"/>
  <c r="G120"/>
  <c r="F120"/>
  <c r="F131" s="1"/>
  <c r="A113"/>
  <c r="L112"/>
  <c r="J112"/>
  <c r="I112"/>
  <c r="H112"/>
  <c r="G112"/>
  <c r="F112"/>
  <c r="B103"/>
  <c r="A103"/>
  <c r="L102"/>
  <c r="L113" s="1"/>
  <c r="J102"/>
  <c r="I102"/>
  <c r="H102"/>
  <c r="H113" s="1"/>
  <c r="G102"/>
  <c r="G113" s="1"/>
  <c r="F102"/>
  <c r="B95"/>
  <c r="A95"/>
  <c r="L94"/>
  <c r="J94"/>
  <c r="I94"/>
  <c r="H94"/>
  <c r="G94"/>
  <c r="F94"/>
  <c r="B85"/>
  <c r="A85"/>
  <c r="L84"/>
  <c r="L95" s="1"/>
  <c r="J84"/>
  <c r="I84"/>
  <c r="I95" s="1"/>
  <c r="H84"/>
  <c r="H95" s="1"/>
  <c r="G84"/>
  <c r="G95" s="1"/>
  <c r="F84"/>
  <c r="B77"/>
  <c r="A77"/>
  <c r="L76"/>
  <c r="J76"/>
  <c r="I76"/>
  <c r="H76"/>
  <c r="G76"/>
  <c r="F76"/>
  <c r="B67"/>
  <c r="A67"/>
  <c r="L66"/>
  <c r="L77" s="1"/>
  <c r="J66"/>
  <c r="J77" s="1"/>
  <c r="I66"/>
  <c r="H66"/>
  <c r="G66"/>
  <c r="G77" s="1"/>
  <c r="F66"/>
  <c r="F77" s="1"/>
  <c r="B59"/>
  <c r="A59"/>
  <c r="L58"/>
  <c r="J58"/>
  <c r="I58"/>
  <c r="H58"/>
  <c r="G58"/>
  <c r="F58"/>
  <c r="B49"/>
  <c r="A49"/>
  <c r="L48"/>
  <c r="L59" s="1"/>
  <c r="J48"/>
  <c r="I48"/>
  <c r="I59" s="1"/>
  <c r="H48"/>
  <c r="H59" s="1"/>
  <c r="G48"/>
  <c r="F48"/>
  <c r="F59" s="1"/>
  <c r="B41"/>
  <c r="A41"/>
  <c r="L40"/>
  <c r="J40"/>
  <c r="I40"/>
  <c r="H40"/>
  <c r="G40"/>
  <c r="F40"/>
  <c r="B31"/>
  <c r="A31"/>
  <c r="L30"/>
  <c r="L41" s="1"/>
  <c r="J30"/>
  <c r="I30"/>
  <c r="H30"/>
  <c r="G30"/>
  <c r="F30"/>
  <c r="F41" s="1"/>
  <c r="B23"/>
  <c r="A23"/>
  <c r="L22"/>
  <c r="J22"/>
  <c r="I22"/>
  <c r="H22"/>
  <c r="G22"/>
  <c r="F22"/>
  <c r="B13"/>
  <c r="A13"/>
  <c r="J12"/>
  <c r="I12"/>
  <c r="H12"/>
  <c r="G12"/>
  <c r="F12"/>
  <c r="G167" l="1"/>
  <c r="I149"/>
  <c r="G149"/>
  <c r="G131"/>
  <c r="I131"/>
  <c r="F113"/>
  <c r="J113"/>
  <c r="I113"/>
  <c r="F95"/>
  <c r="J95"/>
  <c r="H77"/>
  <c r="J59"/>
  <c r="H41"/>
  <c r="G41"/>
  <c r="I41"/>
  <c r="I23"/>
  <c r="G23"/>
  <c r="J23"/>
  <c r="H23"/>
  <c r="L23"/>
  <c r="L186" s="1"/>
  <c r="J167"/>
  <c r="F167"/>
  <c r="F23"/>
  <c r="I77"/>
  <c r="G59"/>
  <c r="J41"/>
  <c r="F186" l="1"/>
  <c r="H186"/>
  <c r="G186"/>
  <c r="I186"/>
  <c r="J186"/>
</calcChain>
</file>

<file path=xl/sharedStrings.xml><?xml version="1.0" encoding="utf-8"?>
<sst xmlns="http://schemas.openxmlformats.org/spreadsheetml/2006/main" count="356" uniqueCount="110">
  <si>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</si>
  <si>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</si>
  <si>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</si>
  <si>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</si>
  <si>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</si>
  <si>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</si>
  <si>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</si>
  <si>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</si>
  <si>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</si>
  <si>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</si>
  <si>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</si>
  <si>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</si>
  <si>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</si>
  <si>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</si>
  <si>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</si>
  <si>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</si>
  <si>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</si>
  <si>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</si>
  <si>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</si>
  <si>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</si>
  <si>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</si>
  <si>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</si>
  <si>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</si>
  <si>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</si>
  <si>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</si>
  <si>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</si>
  <si>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</si>
  <si>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</si>
  <si>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</si>
  <si>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</si>
  <si>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</si>
  <si>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</si>
  <si>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</si>
  <si>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</si>
  <si>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</si>
  <si>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</si>
  <si>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</si>
  <si>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</si>
  <si>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Дироектор школы</t>
  </si>
  <si>
    <t>КАША ГРЕЧНЕВАЯ МОЛОЧНАЯ</t>
  </si>
  <si>
    <t>ЧАЙ С САХАРОМ</t>
  </si>
  <si>
    <t>ХЛЕБ ПШЕНИЧНЫЙ</t>
  </si>
  <si>
    <t>МАСЛО (ПОРЦИЯМИ)</t>
  </si>
  <si>
    <t>СЫР (ПОРЦИЯМИ)</t>
  </si>
  <si>
    <t>ЯБЛОКО СВЕЖЕЕ (поштучно)</t>
  </si>
  <si>
    <t>СУП КАРТОФЕЛЬНЫЙ С ГОРОХОМ</t>
  </si>
  <si>
    <t>РАГУ ОВОЩНОЕ</t>
  </si>
  <si>
    <t>КОМПОТ ИЗ СМЕСИ СУХОФРУКТОВ</t>
  </si>
  <si>
    <t>ХЛЕБ РЖАНО-ПШЕНИЧНЫЙ</t>
  </si>
  <si>
    <t>ОМЛЕТ НАТУРАЛЬНЫЙ</t>
  </si>
  <si>
    <t>КОФЕЙНЫЙ НАПИТОК С МОЛОКОМ</t>
  </si>
  <si>
    <t>ПЕЧЕНЬЕ</t>
  </si>
  <si>
    <t>БОРЩ С МЯСОМ</t>
  </si>
  <si>
    <t>РИС ОТВАРНОЙ С МАСЛОМ СЛИВОЧНЫМ</t>
  </si>
  <si>
    <t>КИСЕЛЬ ПЛОДОВО-ЯГОДНЫЙ С ВИТАМИНОМ "С"</t>
  </si>
  <si>
    <t>КАША МАННАЯ ВЯЗКАЯ</t>
  </si>
  <si>
    <t>ЧАЙ С ЛИМОНОМ</t>
  </si>
  <si>
    <t>САЛАТ ВИТАМИННЫЙ</t>
  </si>
  <si>
    <t>СУП КАРТОФЕЛЬНЫЙ С РИСОМ</t>
  </si>
  <si>
    <t>БЕФСТРОГАНОВ</t>
  </si>
  <si>
    <t>МАКАРОНЫ ОТВАРНЫЕ С МАСЛОМ СЛИВОЧНЫМ</t>
  </si>
  <si>
    <t>ЗАПЕКАНКА ИЗ ТВОРОГА</t>
  </si>
  <si>
    <t>КАКАО С МОЛОКОМ</t>
  </si>
  <si>
    <t>ЗЕФИР</t>
  </si>
  <si>
    <t>к/к</t>
  </si>
  <si>
    <t>ПОМИДОР СВЕЖИЙ</t>
  </si>
  <si>
    <t>ЩИ ИЗ СВЕЖЕЙ КАПУСТЫ И СМЕТАНОЙ</t>
  </si>
  <si>
    <t>ПЛОВ ИЗ ПТИЦЫ</t>
  </si>
  <si>
    <t>ЧАЙ С САХАРОМ И ЛИМОНОМ"</t>
  </si>
  <si>
    <t>МАКАРОНЫ ОТВАРНЫЕ С СЫРОМ</t>
  </si>
  <si>
    <t>САЛАТ ИЗ МОРКОВИ С ЯБЛОКАМИ</t>
  </si>
  <si>
    <t>СУП КАРТОФЕЛЬНЫЙ С ВЕРМИШЕЛЬЮ</t>
  </si>
  <si>
    <t xml:space="preserve">ТЕФТЕЛИ МЯСНЫЕ </t>
  </si>
  <si>
    <t>КАША РАССЫПЧАТАЯ ГРЕЧНЕВАЯ</t>
  </si>
  <si>
    <t>КАША ПШЕННАЯ МОЛОЧНАЯ С МАСЛОМ СЛИВОЧНЫМ</t>
  </si>
  <si>
    <t>ЧАЙ С САХАРОМ И ЛИМОНОМ</t>
  </si>
  <si>
    <t>СУП ИЗ ОВОЩЕЙ СО СМЕТАНОЙ</t>
  </si>
  <si>
    <t>ЗАПЕКАНКА РИСОВАЯ</t>
  </si>
  <si>
    <t>БАНАН (ПОШТУЧНО)</t>
  </si>
  <si>
    <t>САЛАТ ИЗ СВЕКЛЫ С ЯБЛОКАМИ</t>
  </si>
  <si>
    <t>КАПУСТА ТУШЕНАЯ</t>
  </si>
  <si>
    <t>СОК ЯБЛОЧНЫЙ</t>
  </si>
  <si>
    <t>КАША ОВСЯНАЯ ЖИДКАЯ</t>
  </si>
  <si>
    <t>ВАФЛИ</t>
  </si>
  <si>
    <t>МЯСО ТУШЕНОЕ</t>
  </si>
  <si>
    <t>СУП МОЛОЧНЫЙ С МАКАРОННЫМИ ИЗДЕЛИЯМИ</t>
  </si>
  <si>
    <t>ЙОГУРТ</t>
  </si>
  <si>
    <t>СУП РЫБНЫЙ</t>
  </si>
  <si>
    <t>КОМПОТ ИЗ СУШЕНЫХ ПЛОДОВ</t>
  </si>
  <si>
    <t>гор. Напит</t>
  </si>
  <si>
    <t>МБОУ "Салазгорьская   СОШ"</t>
  </si>
  <si>
    <t>Панкратова Е.Ф.</t>
  </si>
  <si>
    <t>12-18 лет</t>
  </si>
  <si>
    <t>КОМПОТ ИЗСВЕЖИХ ЯБЛОК С ВИТАМИНОМ "С"</t>
  </si>
  <si>
    <t xml:space="preserve"> </t>
  </si>
  <si>
    <t>САЛАТ ИЗ СВЕКЛЫ  С ЯБЛОКОМ СВЕЖИМ</t>
  </si>
  <si>
    <t>БОРЩ ИЗ СЕЖЕЙ КАПУСТЫ С МЯСОМ</t>
  </si>
  <si>
    <t>РЫБА,ОТВАРНАЯ  ПРИПУЩЕННАЯ С ОВОЩАМИ</t>
  </si>
  <si>
    <t>ГРУША (ПОШТУЧНО)</t>
  </si>
  <si>
    <t>САЛАТ ИЗ СВЕКЛЫ С ЯБЛОКОМ СВЕЖИМ</t>
  </si>
  <si>
    <t>САЛАТ ИЗ КАПУСТЫ БЕЛОКОЧАННОЙ</t>
  </si>
  <si>
    <t>МАНДАРИН(ПОШТУЧНО)</t>
  </si>
  <si>
    <t>САЛАТ ИЗ СВЕЖЕЙ КАПУСТЫ С ЯБЛОКОМ</t>
  </si>
  <si>
    <t>МЯСО ПТИЦЫ</t>
  </si>
  <si>
    <t>МАКАРОННЫ ОТВАРНЫЕ   С МАСЛОМ СЛИВОЧНЫМ</t>
  </si>
  <si>
    <t>ЩИ ИЗ СВЕЖЕЙ КАПУСТЫ СО СМЕТАНОЙ</t>
  </si>
  <si>
    <t>ЩИ ИЗ СВЕЖЕЙ КАПУСТЫ С МЯСОМ</t>
  </si>
  <si>
    <t>КАША РИСОВАЯ МОЛОЧНАЯ</t>
  </si>
  <si>
    <t>АПЕЛЬСИН (ПОШТУЧНО)</t>
  </si>
  <si>
    <t xml:space="preserve">КОТЛЕТА ОСОБАЯ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</si>
</sst>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auto="1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>
      <alignment wrapText="1"/>
    </xf>
    <xf numFmtId="0" fontId="12" fillId="4" borderId="24" xfId="0" applyFont="1" applyFill="1" applyBorder="1" applyAlignment="1">
      <alignment horizontal="center" wrapText="1"/>
    </xf>
    <xf numFmtId="0" fontId="12" fillId="4" borderId="24" xfId="0" applyFont="1" applyFill="1" applyBorder="1" applyAlignment="1">
      <alignment horizontal="right" wrapText="1"/>
    </xf>
    <xf numFmtId="0" fontId="12" fillId="4" borderId="25" xfId="0" applyFont="1" applyFill="1" applyBorder="1" applyAlignment="1">
      <alignment wrapText="1"/>
    </xf>
    <xf numFmtId="0" fontId="12" fillId="4" borderId="26" xfId="0" applyFont="1" applyFill="1" applyBorder="1" applyAlignment="1">
      <alignment horizontal="center" wrapText="1"/>
    </xf>
    <xf numFmtId="0" fontId="12" fillId="4" borderId="26" xfId="0" applyFont="1" applyFill="1" applyBorder="1" applyAlignment="1">
      <alignment horizontal="right" wrapText="1"/>
    </xf>
    <xf numFmtId="0" fontId="1" fillId="2" borderId="2" xfId="0" applyFont="1" applyFill="1" applyBorder="1" applyProtection="1">
      <protection locked="0"/>
    </xf>
    <xf numFmtId="0" fontId="12" fillId="4" borderId="23" xfId="0" applyFont="1" applyFill="1" applyBorder="1" applyAlignment="1">
      <alignment horizontal="center" wrapText="1"/>
    </xf>
    <xf numFmtId="0" fontId="12" fillId="4" borderId="25" xfId="0" applyFont="1" applyFill="1" applyBorder="1" applyAlignment="1">
      <alignment horizontal="center" wrapText="1"/>
    </xf>
    <xf numFmtId="0" fontId="13" fillId="4" borderId="25" xfId="0" applyFont="1" applyFill="1" applyBorder="1" applyAlignment="1">
      <alignment horizontal="center" wrapText="1"/>
    </xf>
    <xf numFmtId="0" fontId="13" fillId="4" borderId="23" xfId="0" applyFont="1" applyFill="1" applyBorder="1" applyAlignment="1">
      <alignment horizontal="center" wrapText="1"/>
    </xf>
    <xf numFmtId="0" fontId="1" fillId="0" borderId="2" xfId="0" applyFont="1" applyBorder="1"/>
    <xf numFmtId="0" fontId="12" fillId="4" borderId="25" xfId="0" applyFont="1" applyFill="1" applyBorder="1" applyAlignment="1">
      <alignment wrapText="1"/>
    </xf>
    <xf numFmtId="0" fontId="12" fillId="4" borderId="25" xfId="0" applyFont="1" applyFill="1" applyBorder="1" applyAlignment="1">
      <alignment horizontal="center" wrapText="1"/>
    </xf>
    <xf numFmtId="0" fontId="1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wrapText="1"/>
    </xf>
    <xf numFmtId="0" fontId="12" fillId="4" borderId="25" xfId="0" applyFont="1" applyFill="1" applyBorder="1" applyAlignment="1">
      <alignment wrapText="1"/>
    </xf>
    <xf numFmtId="0" fontId="12" fillId="4" borderId="27" xfId="0" applyFont="1" applyFill="1" applyBorder="1" applyAlignment="1">
      <alignment horizontal="center" wrapText="1"/>
    </xf>
    <xf numFmtId="0" fontId="12" fillId="4" borderId="25" xfId="0" applyFont="1" applyFill="1" applyBorder="1" applyAlignment="1">
      <alignment horizontal="center" wrapText="1"/>
    </xf>
    <xf numFmtId="0" fontId="12" fillId="4" borderId="27" xfId="0" applyFont="1" applyFill="1" applyBorder="1" applyAlignment="1">
      <alignment horizontal="right" wrapText="1"/>
    </xf>
    <xf numFmtId="0" fontId="12" fillId="4" borderId="25" xfId="0" applyFont="1" applyFill="1" applyBorder="1" applyAlignment="1">
      <alignment horizontal="right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J180" sqref="J18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4" t="s">
        <v>90</v>
      </c>
      <c r="D1" s="65"/>
      <c r="E1" s="65"/>
      <c r="F1" s="12" t="s">
        <v>15</v>
      </c>
      <c r="G1" s="2" t="s">
        <v>16</v>
      </c>
      <c r="H1" s="66" t="s">
        <v>38</v>
      </c>
      <c r="I1" s="66"/>
      <c r="J1" s="66"/>
      <c r="K1" s="66"/>
    </row>
    <row r="2" spans="1:12" ht="18">
      <c r="A2" s="35" t="s">
        <v>6</v>
      </c>
      <c r="C2" s="2"/>
      <c r="G2" s="2" t="s">
        <v>17</v>
      </c>
      <c r="H2" s="66" t="s">
        <v>91</v>
      </c>
      <c r="I2" s="66"/>
      <c r="J2" s="66"/>
      <c r="K2" s="66"/>
    </row>
    <row r="3" spans="1:12" ht="17.25" customHeight="1">
      <c r="A3" s="4" t="s">
        <v>8</v>
      </c>
      <c r="C3" s="2"/>
      <c r="D3" s="3"/>
      <c r="E3" s="38" t="s">
        <v>92</v>
      </c>
      <c r="G3" s="2" t="s">
        <v>18</v>
      </c>
      <c r="H3" s="47">
        <v>9</v>
      </c>
      <c r="I3" s="47">
        <v>1</v>
      </c>
      <c r="J3" s="48">
        <v>2024</v>
      </c>
      <c r="K3" s="49"/>
    </row>
    <row r="4" spans="1:12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>
      <c r="A5" s="44" t="s">
        <v>13</v>
      </c>
      <c r="B5" s="45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.75" thickBot="1">
      <c r="A6" s="20">
        <v>1</v>
      </c>
      <c r="B6" s="21">
        <v>1</v>
      </c>
      <c r="C6" s="22" t="s">
        <v>19</v>
      </c>
      <c r="D6" s="5" t="s">
        <v>20</v>
      </c>
      <c r="E6" s="50" t="s">
        <v>39</v>
      </c>
      <c r="F6" s="51">
        <v>200</v>
      </c>
      <c r="G6" s="52">
        <v>6</v>
      </c>
      <c r="H6" s="52">
        <v>6.8</v>
      </c>
      <c r="I6" s="52">
        <v>29.1</v>
      </c>
      <c r="J6" s="52">
        <v>200.9</v>
      </c>
      <c r="K6" s="57">
        <v>184</v>
      </c>
      <c r="L6" s="39"/>
    </row>
    <row r="7" spans="1:12" ht="15.75" thickBot="1">
      <c r="A7" s="23"/>
      <c r="B7" s="15"/>
      <c r="C7" s="11"/>
      <c r="D7" s="7" t="s">
        <v>21</v>
      </c>
      <c r="E7" s="53" t="s">
        <v>40</v>
      </c>
      <c r="F7" s="54">
        <v>200</v>
      </c>
      <c r="G7" s="55">
        <v>0.3</v>
      </c>
      <c r="H7" s="55">
        <v>0</v>
      </c>
      <c r="I7" s="55">
        <v>11.5</v>
      </c>
      <c r="J7" s="55">
        <v>47.1</v>
      </c>
      <c r="K7" s="58">
        <v>376</v>
      </c>
      <c r="L7" s="42"/>
    </row>
    <row r="8" spans="1:12" ht="15.75" thickBot="1">
      <c r="A8" s="23"/>
      <c r="B8" s="15"/>
      <c r="C8" s="11"/>
      <c r="D8" s="7" t="s">
        <v>22</v>
      </c>
      <c r="E8" s="53" t="s">
        <v>41</v>
      </c>
      <c r="F8" s="54">
        <v>40</v>
      </c>
      <c r="G8" s="55">
        <v>3.1</v>
      </c>
      <c r="H8" s="55">
        <v>0.2</v>
      </c>
      <c r="I8" s="55">
        <v>20.100000000000001</v>
      </c>
      <c r="J8" s="55">
        <v>94.7</v>
      </c>
      <c r="K8" s="59"/>
      <c r="L8" s="42"/>
    </row>
    <row r="9" spans="1:12" ht="15.75" thickBot="1">
      <c r="A9" s="23"/>
      <c r="B9" s="15"/>
      <c r="C9" s="11"/>
      <c r="D9" s="7"/>
      <c r="E9" s="53" t="s">
        <v>42</v>
      </c>
      <c r="F9" s="54">
        <v>10</v>
      </c>
      <c r="G9" s="55">
        <v>0.1</v>
      </c>
      <c r="H9" s="55">
        <v>8.3000000000000007</v>
      </c>
      <c r="I9" s="55">
        <v>0.1</v>
      </c>
      <c r="J9" s="55">
        <v>75</v>
      </c>
      <c r="K9" s="58">
        <v>13</v>
      </c>
      <c r="L9" s="42"/>
    </row>
    <row r="10" spans="1:12" ht="15.75" thickBot="1">
      <c r="A10" s="23"/>
      <c r="B10" s="15"/>
      <c r="C10" s="11"/>
      <c r="D10" s="6"/>
      <c r="E10" s="53" t="s">
        <v>43</v>
      </c>
      <c r="F10" s="54">
        <v>15</v>
      </c>
      <c r="G10" s="55">
        <v>3.4</v>
      </c>
      <c r="H10" s="55">
        <v>4.3</v>
      </c>
      <c r="I10" s="55">
        <v>0</v>
      </c>
      <c r="J10" s="55">
        <v>54.6</v>
      </c>
      <c r="K10" s="58">
        <v>15</v>
      </c>
      <c r="L10" s="42"/>
    </row>
    <row r="11" spans="1:12" ht="15.75" thickBot="1">
      <c r="A11" s="23"/>
      <c r="B11" s="15"/>
      <c r="C11" s="11"/>
      <c r="D11" s="56" t="s">
        <v>23</v>
      </c>
      <c r="E11" s="53" t="s">
        <v>44</v>
      </c>
      <c r="F11" s="54">
        <v>100</v>
      </c>
      <c r="G11" s="55">
        <v>0.4</v>
      </c>
      <c r="H11" s="55">
        <v>0.4</v>
      </c>
      <c r="I11" s="55">
        <v>9.8000000000000007</v>
      </c>
      <c r="J11" s="55">
        <v>47</v>
      </c>
      <c r="K11" s="43"/>
      <c r="L11" s="42"/>
    </row>
    <row r="12" spans="1:12" ht="15.75" thickBot="1">
      <c r="A12" s="24"/>
      <c r="B12" s="17"/>
      <c r="C12" s="8"/>
      <c r="D12" s="18" t="s">
        <v>32</v>
      </c>
      <c r="E12" s="9"/>
      <c r="F12" s="19">
        <f>SUM(F6:F11)</f>
        <v>565</v>
      </c>
      <c r="G12" s="19">
        <f t="shared" ref="G12:J12" si="0">SUM(G6:G11)</f>
        <v>13.3</v>
      </c>
      <c r="H12" s="19">
        <f t="shared" si="0"/>
        <v>20</v>
      </c>
      <c r="I12" s="19">
        <f t="shared" si="0"/>
        <v>70.600000000000009</v>
      </c>
      <c r="J12" s="19">
        <f t="shared" si="0"/>
        <v>519.29999999999995</v>
      </c>
      <c r="K12" s="25"/>
      <c r="L12" s="19"/>
    </row>
    <row r="13" spans="1:12" ht="15.75" thickBot="1">
      <c r="A13" s="26">
        <f>A6</f>
        <v>1</v>
      </c>
      <c r="B13" s="13">
        <f>B6</f>
        <v>1</v>
      </c>
      <c r="C13" s="10" t="s">
        <v>24</v>
      </c>
      <c r="D13" s="7" t="s">
        <v>25</v>
      </c>
      <c r="E13" s="50" t="s">
        <v>100</v>
      </c>
      <c r="F13" s="51">
        <v>100</v>
      </c>
      <c r="G13" s="52">
        <v>1.6</v>
      </c>
      <c r="H13" s="52">
        <v>5.0999999999999996</v>
      </c>
      <c r="I13" s="52">
        <v>6.9</v>
      </c>
      <c r="J13" s="52">
        <v>80.2</v>
      </c>
      <c r="K13" s="57" t="s">
        <v>94</v>
      </c>
      <c r="L13" s="42"/>
    </row>
    <row r="14" spans="1:12" ht="15.75" thickBot="1">
      <c r="A14" s="23"/>
      <c r="B14" s="15"/>
      <c r="C14" s="11"/>
      <c r="D14" s="7" t="s">
        <v>26</v>
      </c>
      <c r="E14" s="53" t="s">
        <v>45</v>
      </c>
      <c r="F14" s="54">
        <v>250</v>
      </c>
      <c r="G14" s="55">
        <v>9.6999999999999993</v>
      </c>
      <c r="H14" s="55">
        <v>9.5</v>
      </c>
      <c r="I14" s="55">
        <v>18.8</v>
      </c>
      <c r="J14" s="55">
        <v>199.1</v>
      </c>
      <c r="K14" s="58">
        <v>99</v>
      </c>
      <c r="L14" s="42"/>
    </row>
    <row r="15" spans="1:12" ht="15.75" thickBot="1">
      <c r="A15" s="23"/>
      <c r="B15" s="15"/>
      <c r="C15" s="11"/>
      <c r="D15" s="7" t="s">
        <v>27</v>
      </c>
      <c r="E15" s="53" t="s">
        <v>46</v>
      </c>
      <c r="F15" s="54">
        <v>180</v>
      </c>
      <c r="G15" s="55">
        <v>3</v>
      </c>
      <c r="H15" s="55">
        <v>9.6</v>
      </c>
      <c r="I15" s="55">
        <v>18.3</v>
      </c>
      <c r="J15" s="55">
        <v>174.9</v>
      </c>
      <c r="K15" s="58">
        <v>351</v>
      </c>
      <c r="L15" s="42"/>
    </row>
    <row r="16" spans="1:12" ht="15.75" thickBot="1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58"/>
      <c r="L16" s="42"/>
    </row>
    <row r="17" spans="1:12" ht="15.75" thickBot="1">
      <c r="A17" s="23"/>
      <c r="B17" s="15"/>
      <c r="C17" s="11"/>
      <c r="D17" s="7" t="s">
        <v>29</v>
      </c>
      <c r="E17" s="50" t="s">
        <v>93</v>
      </c>
      <c r="F17" s="51">
        <v>200</v>
      </c>
      <c r="G17" s="52">
        <v>0.2</v>
      </c>
      <c r="H17" s="52">
        <v>0.2</v>
      </c>
      <c r="I17" s="52">
        <v>27.1</v>
      </c>
      <c r="J17" s="52">
        <v>111.1</v>
      </c>
      <c r="K17" s="43">
        <v>394</v>
      </c>
      <c r="L17" s="42"/>
    </row>
    <row r="18" spans="1:12" ht="15.75" thickBot="1">
      <c r="A18" s="23"/>
      <c r="B18" s="15"/>
      <c r="C18" s="11"/>
      <c r="D18" s="7" t="s">
        <v>30</v>
      </c>
      <c r="E18" s="62" t="s">
        <v>94</v>
      </c>
      <c r="F18" s="54" t="s">
        <v>94</v>
      </c>
      <c r="G18" s="55" t="s">
        <v>94</v>
      </c>
      <c r="H18" s="55" t="s">
        <v>94</v>
      </c>
      <c r="I18" s="55" t="s">
        <v>94</v>
      </c>
      <c r="J18" s="55" t="s">
        <v>94</v>
      </c>
      <c r="K18" s="43"/>
      <c r="L18" s="42"/>
    </row>
    <row r="19" spans="1:12" ht="15.75" thickBot="1">
      <c r="A19" s="23"/>
      <c r="B19" s="15"/>
      <c r="C19" s="11"/>
      <c r="D19" s="7" t="s">
        <v>31</v>
      </c>
      <c r="E19" s="53" t="s">
        <v>48</v>
      </c>
      <c r="F19" s="54">
        <v>48</v>
      </c>
      <c r="G19" s="55">
        <v>0</v>
      </c>
      <c r="H19" s="55">
        <v>0</v>
      </c>
      <c r="I19" s="55">
        <v>0</v>
      </c>
      <c r="J19" s="55">
        <v>0</v>
      </c>
      <c r="K19" s="43"/>
      <c r="L19" s="42"/>
    </row>
    <row r="20" spans="1:12" ht="15">
      <c r="A20" s="23"/>
      <c r="B20" s="15"/>
      <c r="C20" s="11"/>
      <c r="D20" s="6"/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4"/>
      <c r="B22" s="17"/>
      <c r="C22" s="8"/>
      <c r="D22" s="18" t="s">
        <v>32</v>
      </c>
      <c r="E22" s="9"/>
      <c r="F22" s="19">
        <f>SUM(F13:F21)</f>
        <v>778</v>
      </c>
      <c r="G22" s="19">
        <f t="shared" ref="G22:J22" si="1">SUM(G13:G21)</f>
        <v>14.499999999999998</v>
      </c>
      <c r="H22" s="19">
        <f t="shared" si="1"/>
        <v>24.4</v>
      </c>
      <c r="I22" s="19">
        <f t="shared" si="1"/>
        <v>71.099999999999994</v>
      </c>
      <c r="J22" s="19">
        <f t="shared" si="1"/>
        <v>565.30000000000007</v>
      </c>
      <c r="K22" s="25"/>
      <c r="L22" s="19">
        <f t="shared" ref="L22" si="2">SUM(L13:L21)</f>
        <v>0</v>
      </c>
    </row>
    <row r="23" spans="1:12" ht="15.75" thickBot="1">
      <c r="A23" s="29">
        <f>A6</f>
        <v>1</v>
      </c>
      <c r="B23" s="30">
        <f>B6</f>
        <v>1</v>
      </c>
      <c r="C23" s="67" t="s">
        <v>4</v>
      </c>
      <c r="D23" s="68"/>
      <c r="E23" s="31"/>
      <c r="F23" s="32">
        <f>F12+F22</f>
        <v>1343</v>
      </c>
      <c r="G23" s="32">
        <f t="shared" ref="G23:J23" si="3">G12+G22</f>
        <v>27.799999999999997</v>
      </c>
      <c r="H23" s="32">
        <f t="shared" si="3"/>
        <v>44.4</v>
      </c>
      <c r="I23" s="32">
        <f t="shared" si="3"/>
        <v>141.69999999999999</v>
      </c>
      <c r="J23" s="32">
        <f t="shared" si="3"/>
        <v>1084.5999999999999</v>
      </c>
      <c r="K23" s="32"/>
      <c r="L23" s="32">
        <f t="shared" ref="L23" si="4">L12+L22</f>
        <v>0</v>
      </c>
    </row>
    <row r="24" spans="1:12" ht="15.75" thickBot="1">
      <c r="A24" s="14">
        <v>1</v>
      </c>
      <c r="B24" s="15">
        <v>2</v>
      </c>
      <c r="C24" s="22" t="s">
        <v>19</v>
      </c>
      <c r="D24" s="5"/>
      <c r="E24" s="69" t="s">
        <v>49</v>
      </c>
      <c r="F24" s="71">
        <v>150</v>
      </c>
      <c r="G24" s="73">
        <v>13.5</v>
      </c>
      <c r="H24" s="73">
        <v>24.4</v>
      </c>
      <c r="I24" s="73">
        <v>0.9</v>
      </c>
      <c r="J24" s="73">
        <v>386.8</v>
      </c>
      <c r="K24" s="40"/>
      <c r="L24" s="39"/>
    </row>
    <row r="25" spans="1:12" ht="15.75" thickBot="1">
      <c r="A25" s="14"/>
      <c r="B25" s="15"/>
      <c r="C25" s="11"/>
      <c r="D25" s="61" t="s">
        <v>20</v>
      </c>
      <c r="E25" s="70"/>
      <c r="F25" s="72"/>
      <c r="G25" s="74"/>
      <c r="H25" s="74"/>
      <c r="I25" s="74"/>
      <c r="J25" s="74"/>
      <c r="K25" s="57">
        <v>214</v>
      </c>
      <c r="L25" s="42"/>
    </row>
    <row r="26" spans="1:12" ht="15.75" thickBot="1">
      <c r="A26" s="14"/>
      <c r="B26" s="15"/>
      <c r="C26" s="11"/>
      <c r="D26" s="61" t="s">
        <v>89</v>
      </c>
      <c r="E26" s="53" t="s">
        <v>50</v>
      </c>
      <c r="F26" s="54">
        <v>200</v>
      </c>
      <c r="G26" s="55">
        <v>0.3</v>
      </c>
      <c r="H26" s="55">
        <v>0</v>
      </c>
      <c r="I26" s="55">
        <v>12.5</v>
      </c>
      <c r="J26" s="55">
        <v>51.1</v>
      </c>
      <c r="K26" s="58">
        <v>379</v>
      </c>
      <c r="L26" s="42"/>
    </row>
    <row r="27" spans="1:12" ht="15.75" thickBot="1">
      <c r="A27" s="14"/>
      <c r="B27" s="15"/>
      <c r="C27" s="11"/>
      <c r="D27" s="61" t="s">
        <v>22</v>
      </c>
      <c r="E27" s="53" t="s">
        <v>41</v>
      </c>
      <c r="F27" s="54">
        <v>40</v>
      </c>
      <c r="G27" s="55">
        <v>3.1</v>
      </c>
      <c r="H27" s="55">
        <v>0.2</v>
      </c>
      <c r="I27" s="55">
        <v>20.100000000000001</v>
      </c>
      <c r="J27" s="55">
        <v>94.7</v>
      </c>
      <c r="K27" s="59"/>
      <c r="L27" s="42"/>
    </row>
    <row r="28" spans="1:12" ht="15.75" thickBot="1">
      <c r="A28" s="14"/>
      <c r="B28" s="15"/>
      <c r="C28" s="11"/>
      <c r="D28" s="6"/>
      <c r="E28" s="53" t="s">
        <v>42</v>
      </c>
      <c r="F28" s="54">
        <v>10</v>
      </c>
      <c r="G28" s="55">
        <v>0.1</v>
      </c>
      <c r="H28" s="55">
        <v>8.3000000000000007</v>
      </c>
      <c r="I28" s="55">
        <v>0.1</v>
      </c>
      <c r="J28" s="55">
        <v>75</v>
      </c>
      <c r="K28" s="58">
        <v>13</v>
      </c>
      <c r="L28" s="42"/>
    </row>
    <row r="29" spans="1:12" ht="15.75" thickBot="1">
      <c r="A29" s="14"/>
      <c r="B29" s="15"/>
      <c r="C29" s="11"/>
      <c r="D29" s="6"/>
      <c r="E29" s="53" t="s">
        <v>51</v>
      </c>
      <c r="F29" s="54">
        <v>20</v>
      </c>
      <c r="G29" s="55">
        <v>1.5</v>
      </c>
      <c r="H29" s="55">
        <v>2</v>
      </c>
      <c r="I29" s="55">
        <v>14.9</v>
      </c>
      <c r="J29" s="55">
        <v>83.4</v>
      </c>
      <c r="K29" s="43"/>
      <c r="L29" s="42"/>
    </row>
    <row r="30" spans="1:12" ht="15.75" thickBot="1">
      <c r="A30" s="16"/>
      <c r="B30" s="17"/>
      <c r="C30" s="8"/>
      <c r="D30" s="18" t="s">
        <v>32</v>
      </c>
      <c r="E30" s="9"/>
      <c r="F30" s="19">
        <f>SUM(F24:F29)</f>
        <v>420</v>
      </c>
      <c r="G30" s="19">
        <f t="shared" ref="G30" si="5">SUM(G24:G29)</f>
        <v>18.500000000000004</v>
      </c>
      <c r="H30" s="19">
        <f t="shared" ref="H30" si="6">SUM(H24:H29)</f>
        <v>34.9</v>
      </c>
      <c r="I30" s="19">
        <f t="shared" ref="I30" si="7">SUM(I24:I29)</f>
        <v>48.5</v>
      </c>
      <c r="J30" s="19">
        <f t="shared" ref="J30:L30" si="8">SUM(J24:J29)</f>
        <v>691</v>
      </c>
      <c r="K30" s="25"/>
      <c r="L30" s="19">
        <f t="shared" si="8"/>
        <v>0</v>
      </c>
    </row>
    <row r="31" spans="1:12" ht="15.75" thickBot="1">
      <c r="A31" s="13">
        <f>A24</f>
        <v>1</v>
      </c>
      <c r="B31" s="13">
        <f>B24</f>
        <v>2</v>
      </c>
      <c r="C31" s="10" t="s">
        <v>24</v>
      </c>
      <c r="D31" s="7" t="s">
        <v>25</v>
      </c>
      <c r="E31" s="50" t="s">
        <v>95</v>
      </c>
      <c r="F31" s="51">
        <v>100</v>
      </c>
      <c r="G31" s="52">
        <v>1.1000000000000001</v>
      </c>
      <c r="H31" s="52">
        <v>5.2</v>
      </c>
      <c r="I31" s="52">
        <v>11.2</v>
      </c>
      <c r="J31" s="52">
        <v>96.5</v>
      </c>
      <c r="K31" s="57">
        <v>54</v>
      </c>
      <c r="L31" s="42"/>
    </row>
    <row r="32" spans="1:12" ht="15.75" thickBot="1">
      <c r="A32" s="14"/>
      <c r="B32" s="15"/>
      <c r="C32" s="11"/>
      <c r="D32" s="7" t="s">
        <v>26</v>
      </c>
      <c r="E32" s="62" t="s">
        <v>96</v>
      </c>
      <c r="F32" s="54">
        <v>250</v>
      </c>
      <c r="G32" s="55">
        <v>6.7</v>
      </c>
      <c r="H32" s="55">
        <v>10.199999999999999</v>
      </c>
      <c r="I32" s="55">
        <v>15.2</v>
      </c>
      <c r="J32" s="55">
        <v>178.3</v>
      </c>
      <c r="K32" s="58">
        <v>62</v>
      </c>
      <c r="L32" s="42"/>
    </row>
    <row r="33" spans="1:12" ht="15.75" thickBot="1">
      <c r="A33" s="14"/>
      <c r="B33" s="15"/>
      <c r="C33" s="11"/>
      <c r="D33" s="7" t="s">
        <v>27</v>
      </c>
      <c r="E33" s="62" t="s">
        <v>97</v>
      </c>
      <c r="F33" s="54">
        <v>100</v>
      </c>
      <c r="G33" s="55">
        <v>9.3000000000000007</v>
      </c>
      <c r="H33" s="55">
        <v>3.6</v>
      </c>
      <c r="I33" s="55">
        <v>6.9</v>
      </c>
      <c r="J33" s="55">
        <v>97.1</v>
      </c>
      <c r="K33" s="58">
        <v>244</v>
      </c>
      <c r="L33" s="42"/>
    </row>
    <row r="34" spans="1:12" ht="15.75" thickBot="1">
      <c r="A34" s="14"/>
      <c r="B34" s="15"/>
      <c r="C34" s="11"/>
      <c r="D34" s="7" t="s">
        <v>28</v>
      </c>
      <c r="E34" s="53" t="s">
        <v>53</v>
      </c>
      <c r="F34" s="54">
        <v>180</v>
      </c>
      <c r="G34" s="55">
        <v>4.4000000000000004</v>
      </c>
      <c r="H34" s="55">
        <v>5.5</v>
      </c>
      <c r="I34" s="55">
        <v>46.6</v>
      </c>
      <c r="J34" s="55">
        <v>252.9</v>
      </c>
      <c r="K34" s="58">
        <v>325</v>
      </c>
      <c r="L34" s="42"/>
    </row>
    <row r="35" spans="1:12" ht="15.75" thickBot="1">
      <c r="A35" s="14"/>
      <c r="B35" s="15"/>
      <c r="C35" s="11"/>
      <c r="D35" s="7" t="s">
        <v>29</v>
      </c>
      <c r="E35" s="53" t="s">
        <v>54</v>
      </c>
      <c r="F35" s="54">
        <v>200</v>
      </c>
      <c r="G35" s="55">
        <v>0</v>
      </c>
      <c r="H35" s="55">
        <v>0</v>
      </c>
      <c r="I35" s="55">
        <v>28.2</v>
      </c>
      <c r="J35" s="55">
        <v>112.8</v>
      </c>
      <c r="K35" s="58">
        <v>411</v>
      </c>
      <c r="L35" s="42"/>
    </row>
    <row r="36" spans="1:12" ht="15.75" thickBot="1">
      <c r="A36" s="14"/>
      <c r="B36" s="15"/>
      <c r="C36" s="11"/>
      <c r="D36" s="7" t="s">
        <v>30</v>
      </c>
      <c r="E36" s="62" t="s">
        <v>94</v>
      </c>
      <c r="F36" s="54" t="s">
        <v>94</v>
      </c>
      <c r="G36" s="55" t="s">
        <v>94</v>
      </c>
      <c r="H36" s="55" t="s">
        <v>94</v>
      </c>
      <c r="I36" s="55" t="s">
        <v>94</v>
      </c>
      <c r="J36" s="55" t="s">
        <v>94</v>
      </c>
      <c r="K36" s="43"/>
      <c r="L36" s="42"/>
    </row>
    <row r="37" spans="1:12" ht="15.75" thickBot="1">
      <c r="A37" s="14"/>
      <c r="B37" s="15"/>
      <c r="C37" s="11"/>
      <c r="D37" s="7" t="s">
        <v>31</v>
      </c>
      <c r="E37" s="53" t="s">
        <v>48</v>
      </c>
      <c r="F37" s="54">
        <v>48</v>
      </c>
      <c r="G37" s="55">
        <v>0</v>
      </c>
      <c r="H37" s="55">
        <v>0</v>
      </c>
      <c r="I37" s="55">
        <v>0</v>
      </c>
      <c r="J37" s="55">
        <v>0</v>
      </c>
      <c r="K37" s="43"/>
      <c r="L37" s="42"/>
    </row>
    <row r="38" spans="1:12" ht="15">
      <c r="A38" s="14"/>
      <c r="B38" s="15"/>
      <c r="C38" s="11"/>
      <c r="D38" s="6"/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6"/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6"/>
      <c r="B40" s="17"/>
      <c r="C40" s="8"/>
      <c r="D40" s="18" t="s">
        <v>32</v>
      </c>
      <c r="E40" s="9"/>
      <c r="F40" s="19">
        <f>SUM(F31:F39)</f>
        <v>878</v>
      </c>
      <c r="G40" s="19">
        <f t="shared" ref="G40" si="9">SUM(G31:G39)</f>
        <v>21.5</v>
      </c>
      <c r="H40" s="19">
        <f t="shared" ref="H40" si="10">SUM(H31:H39)</f>
        <v>24.5</v>
      </c>
      <c r="I40" s="19">
        <f t="shared" ref="I40" si="11">SUM(I31:I39)</f>
        <v>108.10000000000001</v>
      </c>
      <c r="J40" s="19">
        <f t="shared" ref="J40:L40" si="12">SUM(J31:J39)</f>
        <v>737.59999999999991</v>
      </c>
      <c r="K40" s="25"/>
      <c r="L40" s="19">
        <f t="shared" si="12"/>
        <v>0</v>
      </c>
    </row>
    <row r="41" spans="1:12" ht="15.75" customHeight="1" thickBot="1">
      <c r="A41" s="33">
        <f>A24</f>
        <v>1</v>
      </c>
      <c r="B41" s="33">
        <f>B24</f>
        <v>2</v>
      </c>
      <c r="C41" s="67" t="s">
        <v>4</v>
      </c>
      <c r="D41" s="68"/>
      <c r="E41" s="31"/>
      <c r="F41" s="32">
        <f>F30+F40</f>
        <v>1298</v>
      </c>
      <c r="G41" s="32">
        <f t="shared" ref="G41" si="13">G30+G40</f>
        <v>40</v>
      </c>
      <c r="H41" s="32">
        <f t="shared" ref="H41" si="14">H30+H40</f>
        <v>59.4</v>
      </c>
      <c r="I41" s="32">
        <f t="shared" ref="I41" si="15">I30+I40</f>
        <v>156.60000000000002</v>
      </c>
      <c r="J41" s="32">
        <f t="shared" ref="J41:L41" si="16">J30+J40</f>
        <v>1428.6</v>
      </c>
      <c r="K41" s="32"/>
      <c r="L41" s="32">
        <f t="shared" si="16"/>
        <v>0</v>
      </c>
    </row>
    <row r="42" spans="1:12" ht="15.75" thickBot="1">
      <c r="A42" s="20">
        <v>1</v>
      </c>
      <c r="B42" s="21">
        <v>3</v>
      </c>
      <c r="C42" s="22" t="s">
        <v>19</v>
      </c>
      <c r="D42" s="5" t="s">
        <v>20</v>
      </c>
      <c r="E42" s="50" t="s">
        <v>55</v>
      </c>
      <c r="F42" s="51">
        <v>200</v>
      </c>
      <c r="G42" s="52">
        <v>4.3</v>
      </c>
      <c r="H42" s="52">
        <v>5.5</v>
      </c>
      <c r="I42" s="52">
        <v>31.1</v>
      </c>
      <c r="J42" s="52">
        <v>189.9</v>
      </c>
      <c r="K42" s="57">
        <v>184</v>
      </c>
      <c r="L42" s="39"/>
    </row>
    <row r="43" spans="1:12" ht="15.75" thickBot="1">
      <c r="A43" s="23"/>
      <c r="B43" s="15"/>
      <c r="C43" s="11"/>
      <c r="D43" s="7" t="s">
        <v>21</v>
      </c>
      <c r="E43" s="53" t="s">
        <v>56</v>
      </c>
      <c r="F43" s="54">
        <v>200</v>
      </c>
      <c r="G43" s="55">
        <v>0.4</v>
      </c>
      <c r="H43" s="55">
        <v>0</v>
      </c>
      <c r="I43" s="55">
        <v>11.7</v>
      </c>
      <c r="J43" s="55">
        <v>49.7</v>
      </c>
      <c r="K43" s="58">
        <v>377</v>
      </c>
      <c r="L43" s="42"/>
    </row>
    <row r="44" spans="1:12" ht="15.75" thickBot="1">
      <c r="A44" s="23"/>
      <c r="B44" s="15"/>
      <c r="C44" s="11"/>
      <c r="D44" s="7" t="s">
        <v>22</v>
      </c>
      <c r="E44" s="53" t="s">
        <v>41</v>
      </c>
      <c r="F44" s="54">
        <v>40</v>
      </c>
      <c r="G44" s="55">
        <v>3.1</v>
      </c>
      <c r="H44" s="55">
        <v>0.2</v>
      </c>
      <c r="I44" s="55">
        <v>20.100000000000001</v>
      </c>
      <c r="J44" s="55">
        <v>94.7</v>
      </c>
      <c r="K44" s="59"/>
      <c r="L44" s="42"/>
    </row>
    <row r="45" spans="1:12" ht="15.75" thickBot="1">
      <c r="A45" s="23"/>
      <c r="B45" s="15"/>
      <c r="C45" s="11"/>
      <c r="D45" s="7"/>
      <c r="E45" s="53" t="s">
        <v>43</v>
      </c>
      <c r="F45" s="54">
        <v>15</v>
      </c>
      <c r="G45" s="55">
        <v>3.5</v>
      </c>
      <c r="H45" s="55">
        <v>4.4000000000000004</v>
      </c>
      <c r="I45" s="55">
        <v>0</v>
      </c>
      <c r="J45" s="55">
        <v>54.6</v>
      </c>
      <c r="K45" s="58">
        <v>15</v>
      </c>
      <c r="L45" s="42"/>
    </row>
    <row r="46" spans="1:12" ht="15.75" thickBot="1">
      <c r="A46" s="23"/>
      <c r="B46" s="15"/>
      <c r="C46" s="11"/>
      <c r="D46" s="56" t="s">
        <v>23</v>
      </c>
      <c r="E46" s="62" t="s">
        <v>98</v>
      </c>
      <c r="F46" s="54">
        <v>100</v>
      </c>
      <c r="G46" s="55">
        <v>0.4</v>
      </c>
      <c r="H46" s="55">
        <v>0.3</v>
      </c>
      <c r="I46" s="55">
        <v>10.3</v>
      </c>
      <c r="J46" s="55">
        <v>47</v>
      </c>
      <c r="K46" s="43"/>
      <c r="L46" s="42"/>
    </row>
    <row r="47" spans="1:12" ht="15">
      <c r="A47" s="23"/>
      <c r="B47" s="15"/>
      <c r="C47" s="11"/>
      <c r="D47" s="6"/>
      <c r="E47" s="41"/>
      <c r="F47" s="42"/>
      <c r="G47" s="42"/>
      <c r="H47" s="42"/>
      <c r="I47" s="42"/>
      <c r="J47" s="42"/>
      <c r="K47" s="43"/>
      <c r="L47" s="42"/>
    </row>
    <row r="48" spans="1:12" ht="15.75" thickBot="1">
      <c r="A48" s="24"/>
      <c r="B48" s="17"/>
      <c r="C48" s="8"/>
      <c r="D48" s="18" t="s">
        <v>32</v>
      </c>
      <c r="E48" s="9"/>
      <c r="F48" s="19">
        <f>SUM(F42:F47)</f>
        <v>555</v>
      </c>
      <c r="G48" s="19">
        <f t="shared" ref="G48" si="17">SUM(G42:G47)</f>
        <v>11.700000000000001</v>
      </c>
      <c r="H48" s="19">
        <f t="shared" ref="H48" si="18">SUM(H42:H47)</f>
        <v>10.400000000000002</v>
      </c>
      <c r="I48" s="19">
        <f t="shared" ref="I48" si="19">SUM(I42:I47)</f>
        <v>73.2</v>
      </c>
      <c r="J48" s="19">
        <f t="shared" ref="J48:L48" si="20">SUM(J42:J47)</f>
        <v>435.90000000000003</v>
      </c>
      <c r="K48" s="25"/>
      <c r="L48" s="19">
        <f t="shared" si="20"/>
        <v>0</v>
      </c>
    </row>
    <row r="49" spans="1:12" ht="15.75" thickBot="1">
      <c r="A49" s="26">
        <f>A42</f>
        <v>1</v>
      </c>
      <c r="B49" s="13">
        <f>B42</f>
        <v>3</v>
      </c>
      <c r="C49" s="10" t="s">
        <v>24</v>
      </c>
      <c r="D49" s="7" t="s">
        <v>25</v>
      </c>
      <c r="E49" s="50" t="s">
        <v>57</v>
      </c>
      <c r="F49" s="51">
        <v>100</v>
      </c>
      <c r="G49" s="52">
        <v>0.9</v>
      </c>
      <c r="H49" s="52">
        <v>6.2</v>
      </c>
      <c r="I49" s="52">
        <v>5.4</v>
      </c>
      <c r="J49" s="52">
        <v>82</v>
      </c>
      <c r="K49" s="57">
        <v>48</v>
      </c>
      <c r="L49" s="42"/>
    </row>
    <row r="50" spans="1:12" ht="15.75" thickBot="1">
      <c r="A50" s="23"/>
      <c r="B50" s="15"/>
      <c r="C50" s="11"/>
      <c r="D50" s="7" t="s">
        <v>26</v>
      </c>
      <c r="E50" s="62" t="s">
        <v>58</v>
      </c>
      <c r="F50" s="54">
        <v>250</v>
      </c>
      <c r="G50" s="55">
        <v>6.6</v>
      </c>
      <c r="H50" s="55">
        <v>9.4</v>
      </c>
      <c r="I50" s="55">
        <v>23.9</v>
      </c>
      <c r="J50" s="55">
        <v>205.5</v>
      </c>
      <c r="K50" s="58">
        <v>99</v>
      </c>
      <c r="L50" s="42"/>
    </row>
    <row r="51" spans="1:12" ht="15.75" thickBot="1">
      <c r="A51" s="23"/>
      <c r="B51" s="15"/>
      <c r="C51" s="11"/>
      <c r="D51" s="7" t="s">
        <v>27</v>
      </c>
      <c r="E51" s="53" t="s">
        <v>59</v>
      </c>
      <c r="F51" s="54">
        <v>80</v>
      </c>
      <c r="G51" s="55">
        <v>12.5</v>
      </c>
      <c r="H51" s="55">
        <v>18.3</v>
      </c>
      <c r="I51" s="55">
        <v>4.7</v>
      </c>
      <c r="J51" s="55">
        <v>234.9</v>
      </c>
      <c r="K51" s="58">
        <v>375</v>
      </c>
      <c r="L51" s="42"/>
    </row>
    <row r="52" spans="1:12" ht="15.75" thickBot="1">
      <c r="A52" s="23"/>
      <c r="B52" s="15"/>
      <c r="C52" s="11"/>
      <c r="D52" s="7" t="s">
        <v>28</v>
      </c>
      <c r="E52" s="53" t="s">
        <v>60</v>
      </c>
      <c r="F52" s="54">
        <v>150</v>
      </c>
      <c r="G52" s="55">
        <v>5.6</v>
      </c>
      <c r="H52" s="55">
        <v>4.7</v>
      </c>
      <c r="I52" s="55">
        <v>35.9</v>
      </c>
      <c r="J52" s="55">
        <v>250.1</v>
      </c>
      <c r="K52" s="58">
        <v>208.5</v>
      </c>
      <c r="L52" s="42"/>
    </row>
    <row r="53" spans="1:12" ht="15.75" thickBot="1">
      <c r="A53" s="23"/>
      <c r="B53" s="15"/>
      <c r="C53" s="11"/>
      <c r="D53" s="7" t="s">
        <v>29</v>
      </c>
      <c r="E53" s="53" t="s">
        <v>47</v>
      </c>
      <c r="F53" s="54">
        <v>200</v>
      </c>
      <c r="G53" s="55">
        <v>0</v>
      </c>
      <c r="H53" s="55">
        <v>0</v>
      </c>
      <c r="I53" s="55">
        <v>23.3</v>
      </c>
      <c r="J53" s="55">
        <v>92.9</v>
      </c>
      <c r="K53" s="58">
        <v>402</v>
      </c>
      <c r="L53" s="42"/>
    </row>
    <row r="54" spans="1:12" ht="15.75" thickBot="1">
      <c r="A54" s="23"/>
      <c r="B54" s="15"/>
      <c r="C54" s="11"/>
      <c r="D54" s="7" t="s">
        <v>30</v>
      </c>
      <c r="E54" s="62" t="s">
        <v>94</v>
      </c>
      <c r="F54" s="54" t="s">
        <v>94</v>
      </c>
      <c r="G54" s="55" t="s">
        <v>94</v>
      </c>
      <c r="H54" s="55" t="s">
        <v>94</v>
      </c>
      <c r="I54" s="55" t="s">
        <v>94</v>
      </c>
      <c r="J54" s="55" t="s">
        <v>94</v>
      </c>
      <c r="K54" s="43"/>
      <c r="L54" s="42"/>
    </row>
    <row r="55" spans="1:12" ht="15.75" thickBot="1">
      <c r="A55" s="23"/>
      <c r="B55" s="15"/>
      <c r="C55" s="11"/>
      <c r="D55" s="7" t="s">
        <v>31</v>
      </c>
      <c r="E55" s="53" t="s">
        <v>48</v>
      </c>
      <c r="F55" s="54">
        <v>48</v>
      </c>
      <c r="G55" s="55">
        <v>0</v>
      </c>
      <c r="H55" s="55">
        <v>0</v>
      </c>
      <c r="I55" s="55">
        <v>0</v>
      </c>
      <c r="J55" s="55">
        <v>0</v>
      </c>
      <c r="K55" s="43"/>
      <c r="L55" s="42"/>
    </row>
    <row r="56" spans="1:12" ht="15">
      <c r="A56" s="23"/>
      <c r="B56" s="15"/>
      <c r="C56" s="11"/>
      <c r="D56" s="6"/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6"/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4"/>
      <c r="B58" s="17"/>
      <c r="C58" s="8"/>
      <c r="D58" s="18" t="s">
        <v>32</v>
      </c>
      <c r="E58" s="9"/>
      <c r="F58" s="19">
        <f>SUM(F49:F57)</f>
        <v>828</v>
      </c>
      <c r="G58" s="19">
        <f t="shared" ref="G58" si="21">SUM(G49:G57)</f>
        <v>25.6</v>
      </c>
      <c r="H58" s="19">
        <f t="shared" ref="H58" si="22">SUM(H49:H57)</f>
        <v>38.600000000000009</v>
      </c>
      <c r="I58" s="19">
        <f t="shared" ref="I58" si="23">SUM(I49:I57)</f>
        <v>93.2</v>
      </c>
      <c r="J58" s="19">
        <f t="shared" ref="J58:L58" si="24">SUM(J49:J57)</f>
        <v>865.4</v>
      </c>
      <c r="K58" s="25"/>
      <c r="L58" s="19">
        <f t="shared" si="24"/>
        <v>0</v>
      </c>
    </row>
    <row r="59" spans="1:12" ht="15.75" customHeight="1" thickBot="1">
      <c r="A59" s="29">
        <f>A42</f>
        <v>1</v>
      </c>
      <c r="B59" s="30">
        <f>B42</f>
        <v>3</v>
      </c>
      <c r="C59" s="67" t="s">
        <v>4</v>
      </c>
      <c r="D59" s="68"/>
      <c r="E59" s="31"/>
      <c r="F59" s="32">
        <f>F48+F58</f>
        <v>1383</v>
      </c>
      <c r="G59" s="32">
        <f t="shared" ref="G59" si="25">G48+G58</f>
        <v>37.300000000000004</v>
      </c>
      <c r="H59" s="32">
        <f t="shared" ref="H59" si="26">H48+H58</f>
        <v>49.000000000000014</v>
      </c>
      <c r="I59" s="32">
        <f t="shared" ref="I59" si="27">I48+I58</f>
        <v>166.4</v>
      </c>
      <c r="J59" s="32">
        <f t="shared" ref="J59:L59" si="28">J48+J58</f>
        <v>1301.3</v>
      </c>
      <c r="K59" s="32"/>
      <c r="L59" s="32">
        <f t="shared" si="28"/>
        <v>0</v>
      </c>
    </row>
    <row r="60" spans="1:12" ht="15.75" thickBot="1">
      <c r="A60" s="20">
        <v>1</v>
      </c>
      <c r="B60" s="21">
        <v>4</v>
      </c>
      <c r="C60" s="22" t="s">
        <v>19</v>
      </c>
      <c r="D60" s="5" t="s">
        <v>20</v>
      </c>
      <c r="E60" s="50" t="s">
        <v>61</v>
      </c>
      <c r="F60" s="51">
        <v>200</v>
      </c>
      <c r="G60" s="52">
        <v>43.3</v>
      </c>
      <c r="H60" s="52">
        <v>8.5</v>
      </c>
      <c r="I60" s="52">
        <v>33.1</v>
      </c>
      <c r="J60" s="52">
        <v>386.8</v>
      </c>
      <c r="K60" s="57">
        <v>224</v>
      </c>
      <c r="L60" s="39"/>
    </row>
    <row r="61" spans="1:12" ht="15.75" thickBot="1">
      <c r="A61" s="23"/>
      <c r="B61" s="15"/>
      <c r="C61" s="11"/>
      <c r="D61" s="7" t="s">
        <v>21</v>
      </c>
      <c r="E61" s="53" t="s">
        <v>62</v>
      </c>
      <c r="F61" s="54">
        <v>200</v>
      </c>
      <c r="G61" s="55">
        <v>1</v>
      </c>
      <c r="H61" s="55">
        <v>0.6</v>
      </c>
      <c r="I61" s="55">
        <v>19.8</v>
      </c>
      <c r="J61" s="55">
        <v>88.7</v>
      </c>
      <c r="K61" s="58">
        <v>433</v>
      </c>
      <c r="L61" s="42"/>
    </row>
    <row r="62" spans="1:12" ht="15.75" thickBot="1">
      <c r="A62" s="23"/>
      <c r="B62" s="15"/>
      <c r="C62" s="11"/>
      <c r="D62" s="7" t="s">
        <v>22</v>
      </c>
      <c r="E62" s="53" t="s">
        <v>41</v>
      </c>
      <c r="F62" s="54">
        <v>40</v>
      </c>
      <c r="G62" s="55">
        <v>3.1</v>
      </c>
      <c r="H62" s="55">
        <v>0.2</v>
      </c>
      <c r="I62" s="55">
        <v>20.100000000000001</v>
      </c>
      <c r="J62" s="55">
        <v>94.7</v>
      </c>
      <c r="K62" s="59"/>
      <c r="L62" s="42"/>
    </row>
    <row r="63" spans="1:12" ht="15.75" thickBot="1">
      <c r="A63" s="23"/>
      <c r="B63" s="15"/>
      <c r="C63" s="11"/>
      <c r="D63" s="7"/>
      <c r="E63" s="53" t="s">
        <v>42</v>
      </c>
      <c r="F63" s="54">
        <v>10</v>
      </c>
      <c r="G63" s="55">
        <v>0.1</v>
      </c>
      <c r="H63" s="55">
        <v>8.3000000000000007</v>
      </c>
      <c r="I63" s="55">
        <v>0.1</v>
      </c>
      <c r="J63" s="55">
        <v>75</v>
      </c>
      <c r="K63" s="58">
        <v>13</v>
      </c>
      <c r="L63" s="42"/>
    </row>
    <row r="64" spans="1:12" ht="15.75" thickBot="1">
      <c r="A64" s="23"/>
      <c r="B64" s="15"/>
      <c r="C64" s="11"/>
      <c r="D64" s="6"/>
      <c r="E64" s="53" t="s">
        <v>63</v>
      </c>
      <c r="F64" s="54">
        <v>20</v>
      </c>
      <c r="G64" s="55">
        <v>0.2</v>
      </c>
      <c r="H64" s="55">
        <v>0</v>
      </c>
      <c r="I64" s="55">
        <v>16</v>
      </c>
      <c r="J64" s="55">
        <v>65.2</v>
      </c>
      <c r="K64" s="58" t="s">
        <v>64</v>
      </c>
      <c r="L64" s="42"/>
    </row>
    <row r="65" spans="1:12" ht="15">
      <c r="A65" s="23"/>
      <c r="B65" s="15"/>
      <c r="C65" s="11"/>
      <c r="D65" s="6"/>
      <c r="E65" s="41"/>
      <c r="F65" s="42"/>
      <c r="G65" s="42"/>
      <c r="H65" s="42"/>
      <c r="I65" s="42"/>
      <c r="J65" s="42"/>
      <c r="K65" s="43"/>
      <c r="L65" s="42"/>
    </row>
    <row r="66" spans="1:12" ht="15.75" thickBot="1">
      <c r="A66" s="24"/>
      <c r="B66" s="17"/>
      <c r="C66" s="8"/>
      <c r="D66" s="18" t="s">
        <v>32</v>
      </c>
      <c r="E66" s="9"/>
      <c r="F66" s="19">
        <f>SUM(F60:F65)</f>
        <v>470</v>
      </c>
      <c r="G66" s="19">
        <f t="shared" ref="G66" si="29">SUM(G60:G65)</f>
        <v>47.7</v>
      </c>
      <c r="H66" s="19">
        <f t="shared" ref="H66" si="30">SUM(H60:H65)</f>
        <v>17.600000000000001</v>
      </c>
      <c r="I66" s="19">
        <f t="shared" ref="I66" si="31">SUM(I60:I65)</f>
        <v>89.1</v>
      </c>
      <c r="J66" s="19">
        <f t="shared" ref="J66:L66" si="32">SUM(J60:J65)</f>
        <v>710.40000000000009</v>
      </c>
      <c r="K66" s="25"/>
      <c r="L66" s="19">
        <f t="shared" si="32"/>
        <v>0</v>
      </c>
    </row>
    <row r="67" spans="1:12" ht="15.75" thickBot="1">
      <c r="A67" s="26">
        <f>A60</f>
        <v>1</v>
      </c>
      <c r="B67" s="13">
        <f>B60</f>
        <v>4</v>
      </c>
      <c r="C67" s="10" t="s">
        <v>24</v>
      </c>
      <c r="D67" s="7" t="s">
        <v>25</v>
      </c>
      <c r="E67" s="50" t="s">
        <v>99</v>
      </c>
      <c r="F67" s="51">
        <v>100</v>
      </c>
      <c r="G67" s="52">
        <v>1.1000000000000001</v>
      </c>
      <c r="H67" s="52">
        <v>5.2</v>
      </c>
      <c r="I67" s="52">
        <v>11.2</v>
      </c>
      <c r="J67" s="52">
        <v>96.5</v>
      </c>
      <c r="K67" s="60">
        <v>54</v>
      </c>
      <c r="L67" s="42"/>
    </row>
    <row r="68" spans="1:12" ht="15.75" thickBot="1">
      <c r="A68" s="23"/>
      <c r="B68" s="15"/>
      <c r="C68" s="11"/>
      <c r="D68" s="7" t="s">
        <v>26</v>
      </c>
      <c r="E68" s="53" t="s">
        <v>66</v>
      </c>
      <c r="F68" s="54">
        <v>250</v>
      </c>
      <c r="G68" s="55">
        <v>6.1</v>
      </c>
      <c r="H68" s="55">
        <v>10.6</v>
      </c>
      <c r="I68" s="55">
        <v>10</v>
      </c>
      <c r="J68" s="55">
        <v>157.80000000000001</v>
      </c>
      <c r="K68" s="58">
        <v>84</v>
      </c>
      <c r="L68" s="42"/>
    </row>
    <row r="69" spans="1:12" ht="15.75" thickBot="1">
      <c r="A69" s="23"/>
      <c r="B69" s="15"/>
      <c r="C69" s="11"/>
      <c r="D69" s="7" t="s">
        <v>27</v>
      </c>
      <c r="E69" s="53" t="s">
        <v>67</v>
      </c>
      <c r="F69" s="54">
        <v>200</v>
      </c>
      <c r="G69" s="55">
        <v>15.5</v>
      </c>
      <c r="H69" s="55">
        <v>22</v>
      </c>
      <c r="I69" s="55">
        <v>49.4</v>
      </c>
      <c r="J69" s="55">
        <v>457.3</v>
      </c>
      <c r="K69" s="58">
        <v>311</v>
      </c>
      <c r="L69" s="42"/>
    </row>
    <row r="70" spans="1:12" ht="15.75" thickBot="1">
      <c r="A70" s="23"/>
      <c r="B70" s="15"/>
      <c r="C70" s="11"/>
      <c r="D70" s="7" t="s">
        <v>28</v>
      </c>
      <c r="E70" s="41"/>
      <c r="F70" s="42"/>
      <c r="G70" s="42"/>
      <c r="H70" s="42"/>
      <c r="I70" s="42"/>
      <c r="J70" s="42"/>
      <c r="K70" s="63" t="s">
        <v>94</v>
      </c>
      <c r="L70" s="42"/>
    </row>
    <row r="71" spans="1:12" ht="15.75" thickBot="1">
      <c r="A71" s="23"/>
      <c r="B71" s="15"/>
      <c r="C71" s="11"/>
      <c r="D71" s="7" t="s">
        <v>29</v>
      </c>
      <c r="E71" s="50" t="s">
        <v>68</v>
      </c>
      <c r="F71" s="51">
        <v>200</v>
      </c>
      <c r="G71" s="52">
        <v>0.4</v>
      </c>
      <c r="H71" s="52">
        <v>0</v>
      </c>
      <c r="I71" s="52">
        <v>11.7</v>
      </c>
      <c r="J71" s="52">
        <v>49.7</v>
      </c>
      <c r="K71" s="43">
        <v>377</v>
      </c>
      <c r="L71" s="42"/>
    </row>
    <row r="72" spans="1:12" ht="15.75" thickBot="1">
      <c r="A72" s="23"/>
      <c r="B72" s="15"/>
      <c r="C72" s="11"/>
      <c r="D72" s="7" t="s">
        <v>30</v>
      </c>
      <c r="E72" s="62" t="s">
        <v>94</v>
      </c>
      <c r="F72" s="54" t="s">
        <v>94</v>
      </c>
      <c r="G72" s="55" t="s">
        <v>94</v>
      </c>
      <c r="H72" s="55" t="s">
        <v>94</v>
      </c>
      <c r="I72" s="55" t="s">
        <v>94</v>
      </c>
      <c r="J72" s="55" t="s">
        <v>94</v>
      </c>
      <c r="K72" s="43"/>
      <c r="L72" s="42"/>
    </row>
    <row r="73" spans="1:12" ht="15.75" thickBot="1">
      <c r="A73" s="23"/>
      <c r="B73" s="15"/>
      <c r="C73" s="11"/>
      <c r="D73" s="7" t="s">
        <v>31</v>
      </c>
      <c r="E73" s="53" t="s">
        <v>48</v>
      </c>
      <c r="F73" s="54">
        <v>48</v>
      </c>
      <c r="G73" s="55">
        <v>0</v>
      </c>
      <c r="H73" s="55">
        <v>0</v>
      </c>
      <c r="I73" s="55">
        <v>0</v>
      </c>
      <c r="J73" s="55">
        <v>0</v>
      </c>
      <c r="K73" s="43"/>
      <c r="L73" s="42"/>
    </row>
    <row r="74" spans="1:12" ht="15">
      <c r="A74" s="23"/>
      <c r="B74" s="15"/>
      <c r="C74" s="11"/>
      <c r="D74" s="6"/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6"/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4"/>
      <c r="B76" s="17"/>
      <c r="C76" s="8"/>
      <c r="D76" s="18" t="s">
        <v>32</v>
      </c>
      <c r="E76" s="9"/>
      <c r="F76" s="19">
        <f>SUM(F67:F75)</f>
        <v>798</v>
      </c>
      <c r="G76" s="19">
        <f t="shared" ref="G76" si="33">SUM(G67:G75)</f>
        <v>23.099999999999998</v>
      </c>
      <c r="H76" s="19">
        <f t="shared" ref="H76" si="34">SUM(H67:H75)</f>
        <v>37.799999999999997</v>
      </c>
      <c r="I76" s="19">
        <f t="shared" ref="I76" si="35">SUM(I67:I75)</f>
        <v>82.3</v>
      </c>
      <c r="J76" s="19">
        <f t="shared" ref="J76:L76" si="36">SUM(J67:J75)</f>
        <v>761.30000000000007</v>
      </c>
      <c r="K76" s="25"/>
      <c r="L76" s="19">
        <f t="shared" si="36"/>
        <v>0</v>
      </c>
    </row>
    <row r="77" spans="1:12" ht="15.75" customHeight="1" thickBot="1">
      <c r="A77" s="29">
        <f>A60</f>
        <v>1</v>
      </c>
      <c r="B77" s="30">
        <f>B60</f>
        <v>4</v>
      </c>
      <c r="C77" s="67" t="s">
        <v>4</v>
      </c>
      <c r="D77" s="68"/>
      <c r="E77" s="31"/>
      <c r="F77" s="32">
        <f>F66+F76</f>
        <v>1268</v>
      </c>
      <c r="G77" s="32">
        <f t="shared" ref="G77" si="37">G66+G76</f>
        <v>70.8</v>
      </c>
      <c r="H77" s="32">
        <f t="shared" ref="H77" si="38">H66+H76</f>
        <v>55.4</v>
      </c>
      <c r="I77" s="32">
        <f t="shared" ref="I77" si="39">I66+I76</f>
        <v>171.39999999999998</v>
      </c>
      <c r="J77" s="32">
        <f t="shared" ref="J77:L77" si="40">J66+J76</f>
        <v>1471.7000000000003</v>
      </c>
      <c r="K77" s="32"/>
      <c r="L77" s="32">
        <f t="shared" si="40"/>
        <v>0</v>
      </c>
    </row>
    <row r="78" spans="1:12" ht="15.75" thickBot="1">
      <c r="A78" s="20">
        <v>1</v>
      </c>
      <c r="B78" s="21">
        <v>5</v>
      </c>
      <c r="C78" s="22" t="s">
        <v>19</v>
      </c>
      <c r="D78" s="5" t="s">
        <v>20</v>
      </c>
      <c r="E78" s="50" t="s">
        <v>69</v>
      </c>
      <c r="F78" s="51">
        <v>200</v>
      </c>
      <c r="G78" s="52">
        <v>8.3000000000000007</v>
      </c>
      <c r="H78" s="52">
        <v>10.3</v>
      </c>
      <c r="I78" s="52">
        <v>34</v>
      </c>
      <c r="J78" s="52">
        <v>222.6</v>
      </c>
      <c r="K78" s="57">
        <v>204</v>
      </c>
      <c r="L78" s="39"/>
    </row>
    <row r="79" spans="1:12" ht="15.75" thickBot="1">
      <c r="A79" s="23"/>
      <c r="B79" s="15"/>
      <c r="C79" s="11"/>
      <c r="D79" s="7" t="s">
        <v>21</v>
      </c>
      <c r="E79" s="53" t="s">
        <v>50</v>
      </c>
      <c r="F79" s="54">
        <v>200</v>
      </c>
      <c r="G79" s="55">
        <v>0.3</v>
      </c>
      <c r="H79" s="55">
        <v>0</v>
      </c>
      <c r="I79" s="55">
        <v>12.5</v>
      </c>
      <c r="J79" s="55">
        <v>51.1</v>
      </c>
      <c r="K79" s="58">
        <v>379</v>
      </c>
      <c r="L79" s="42"/>
    </row>
    <row r="80" spans="1:12" ht="15.75" thickBot="1">
      <c r="A80" s="23"/>
      <c r="B80" s="15"/>
      <c r="C80" s="11"/>
      <c r="D80" s="7" t="s">
        <v>22</v>
      </c>
      <c r="E80" s="53" t="s">
        <v>41</v>
      </c>
      <c r="F80" s="54">
        <v>40</v>
      </c>
      <c r="G80" s="55">
        <v>3.1</v>
      </c>
      <c r="H80" s="55">
        <v>0.2</v>
      </c>
      <c r="I80" s="55">
        <v>20.100000000000001</v>
      </c>
      <c r="J80" s="55">
        <v>94.7</v>
      </c>
      <c r="K80" s="59"/>
      <c r="L80" s="42"/>
    </row>
    <row r="81" spans="1:12" ht="15.75" thickBot="1">
      <c r="A81" s="23"/>
      <c r="B81" s="15"/>
      <c r="C81" s="11"/>
      <c r="D81" s="7"/>
      <c r="E81" s="53" t="s">
        <v>42</v>
      </c>
      <c r="F81" s="54">
        <v>10</v>
      </c>
      <c r="G81" s="55">
        <v>0.1</v>
      </c>
      <c r="H81" s="55">
        <v>8.3000000000000007</v>
      </c>
      <c r="I81" s="55">
        <v>0.1</v>
      </c>
      <c r="J81" s="55">
        <v>75</v>
      </c>
      <c r="K81" s="58">
        <v>13</v>
      </c>
      <c r="L81" s="42"/>
    </row>
    <row r="82" spans="1:12" ht="15.75" thickBot="1">
      <c r="A82" s="23"/>
      <c r="B82" s="15"/>
      <c r="C82" s="11"/>
      <c r="D82" s="56" t="s">
        <v>23</v>
      </c>
      <c r="E82" s="62" t="s">
        <v>101</v>
      </c>
      <c r="F82" s="54">
        <v>100</v>
      </c>
      <c r="G82" s="55">
        <v>0.8</v>
      </c>
      <c r="H82" s="55">
        <v>0.2</v>
      </c>
      <c r="I82" s="55">
        <v>7.5</v>
      </c>
      <c r="J82" s="55">
        <v>38</v>
      </c>
      <c r="K82" s="43"/>
      <c r="L82" s="42"/>
    </row>
    <row r="83" spans="1:12" ht="1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.75" thickBot="1">
      <c r="A84" s="24"/>
      <c r="B84" s="17"/>
      <c r="C84" s="8"/>
      <c r="D84" s="18" t="s">
        <v>32</v>
      </c>
      <c r="E84" s="9"/>
      <c r="F84" s="19">
        <f>SUM(F78:F83)</f>
        <v>550</v>
      </c>
      <c r="G84" s="19">
        <f t="shared" ref="G84" si="41">SUM(G78:G83)</f>
        <v>12.600000000000001</v>
      </c>
      <c r="H84" s="19">
        <f t="shared" ref="H84" si="42">SUM(H78:H83)</f>
        <v>19</v>
      </c>
      <c r="I84" s="19">
        <f t="shared" ref="I84" si="43">SUM(I78:I83)</f>
        <v>74.199999999999989</v>
      </c>
      <c r="J84" s="19">
        <f t="shared" ref="J84:L84" si="44">SUM(J78:J83)</f>
        <v>481.4</v>
      </c>
      <c r="K84" s="25"/>
      <c r="L84" s="19">
        <f t="shared" si="44"/>
        <v>0</v>
      </c>
    </row>
    <row r="85" spans="1:12" ht="15.75" thickBot="1">
      <c r="A85" s="26">
        <f>A78</f>
        <v>1</v>
      </c>
      <c r="B85" s="13">
        <f>B78</f>
        <v>5</v>
      </c>
      <c r="C85" s="10" t="s">
        <v>24</v>
      </c>
      <c r="D85" s="7" t="s">
        <v>25</v>
      </c>
      <c r="E85" s="50" t="s">
        <v>70</v>
      </c>
      <c r="F85" s="51">
        <v>100</v>
      </c>
      <c r="G85" s="52">
        <v>1.1000000000000001</v>
      </c>
      <c r="H85" s="52">
        <v>5.0999999999999996</v>
      </c>
      <c r="I85" s="52">
        <v>8.6999999999999993</v>
      </c>
      <c r="J85" s="52">
        <v>85.5</v>
      </c>
      <c r="K85" s="57">
        <v>71</v>
      </c>
      <c r="L85" s="42"/>
    </row>
    <row r="86" spans="1:12" ht="15.75" thickBot="1">
      <c r="A86" s="23"/>
      <c r="B86" s="15"/>
      <c r="C86" s="11"/>
      <c r="D86" s="7" t="s">
        <v>26</v>
      </c>
      <c r="E86" s="53" t="s">
        <v>71</v>
      </c>
      <c r="F86" s="54">
        <v>250</v>
      </c>
      <c r="G86" s="55">
        <v>7.4</v>
      </c>
      <c r="H86" s="55">
        <v>9.6999999999999993</v>
      </c>
      <c r="I86" s="55">
        <v>23.2</v>
      </c>
      <c r="J86" s="55">
        <v>209.2</v>
      </c>
      <c r="K86" s="58">
        <v>99</v>
      </c>
      <c r="L86" s="42"/>
    </row>
    <row r="87" spans="1:12" ht="15.75" thickBot="1">
      <c r="A87" s="23"/>
      <c r="B87" s="15"/>
      <c r="C87" s="11"/>
      <c r="D87" s="7" t="s">
        <v>27</v>
      </c>
      <c r="E87" s="53" t="s">
        <v>72</v>
      </c>
      <c r="F87" s="54">
        <v>100</v>
      </c>
      <c r="G87" s="55">
        <v>13.1</v>
      </c>
      <c r="H87" s="55">
        <v>16.100000000000001</v>
      </c>
      <c r="I87" s="55">
        <v>12.1</v>
      </c>
      <c r="J87" s="55">
        <v>246.2</v>
      </c>
      <c r="K87" s="58">
        <v>279</v>
      </c>
      <c r="L87" s="42"/>
    </row>
    <row r="88" spans="1:12" ht="15.75" thickBot="1">
      <c r="A88" s="23"/>
      <c r="B88" s="15"/>
      <c r="C88" s="11"/>
      <c r="D88" s="7" t="s">
        <v>28</v>
      </c>
      <c r="E88" s="53" t="s">
        <v>73</v>
      </c>
      <c r="F88" s="54">
        <v>180</v>
      </c>
      <c r="G88" s="55">
        <v>6.5</v>
      </c>
      <c r="H88" s="55">
        <v>5.7</v>
      </c>
      <c r="I88" s="55">
        <v>41.8</v>
      </c>
      <c r="J88" s="55">
        <v>244.3</v>
      </c>
      <c r="K88" s="58">
        <v>331</v>
      </c>
      <c r="L88" s="42"/>
    </row>
    <row r="89" spans="1:12" ht="15.75" thickBot="1">
      <c r="A89" s="23"/>
      <c r="B89" s="15"/>
      <c r="C89" s="11"/>
      <c r="D89" s="7" t="s">
        <v>29</v>
      </c>
      <c r="E89" s="53" t="s">
        <v>54</v>
      </c>
      <c r="F89" s="54">
        <v>200</v>
      </c>
      <c r="G89" s="55">
        <v>0</v>
      </c>
      <c r="H89" s="55">
        <v>0</v>
      </c>
      <c r="I89" s="55">
        <v>28.2</v>
      </c>
      <c r="J89" s="55">
        <v>112.8</v>
      </c>
      <c r="K89" s="58">
        <v>411</v>
      </c>
      <c r="L89" s="42"/>
    </row>
    <row r="90" spans="1:12" ht="15.75" thickBot="1">
      <c r="A90" s="23"/>
      <c r="B90" s="15"/>
      <c r="C90" s="11"/>
      <c r="D90" s="7" t="s">
        <v>30</v>
      </c>
      <c r="E90" s="53" t="s">
        <v>41</v>
      </c>
      <c r="F90" s="54" t="s">
        <v>94</v>
      </c>
      <c r="G90" s="55" t="s">
        <v>94</v>
      </c>
      <c r="H90" s="55" t="s">
        <v>94</v>
      </c>
      <c r="I90" s="55" t="s">
        <v>94</v>
      </c>
      <c r="J90" s="55" t="s">
        <v>94</v>
      </c>
      <c r="K90" s="43"/>
      <c r="L90" s="42"/>
    </row>
    <row r="91" spans="1:12" ht="15.75" thickBot="1">
      <c r="A91" s="23"/>
      <c r="B91" s="15"/>
      <c r="C91" s="11"/>
      <c r="D91" s="7" t="s">
        <v>31</v>
      </c>
      <c r="E91" s="53" t="s">
        <v>48</v>
      </c>
      <c r="F91" s="54">
        <v>48</v>
      </c>
      <c r="G91" s="55">
        <v>0</v>
      </c>
      <c r="H91" s="55">
        <v>0</v>
      </c>
      <c r="I91" s="55">
        <v>0</v>
      </c>
      <c r="J91" s="55">
        <v>0</v>
      </c>
      <c r="K91" s="43"/>
      <c r="L91" s="42"/>
    </row>
    <row r="92" spans="1:12" ht="15">
      <c r="A92" s="23"/>
      <c r="B92" s="15"/>
      <c r="C92" s="11"/>
      <c r="D92" s="6"/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6"/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4"/>
      <c r="B94" s="17"/>
      <c r="C94" s="8"/>
      <c r="D94" s="18" t="s">
        <v>32</v>
      </c>
      <c r="E94" s="9"/>
      <c r="F94" s="19">
        <f>SUM(F85:F93)</f>
        <v>878</v>
      </c>
      <c r="G94" s="19">
        <f t="shared" ref="G94" si="45">SUM(G85:G93)</f>
        <v>28.1</v>
      </c>
      <c r="H94" s="19">
        <f t="shared" ref="H94" si="46">SUM(H85:H93)</f>
        <v>36.6</v>
      </c>
      <c r="I94" s="19">
        <f t="shared" ref="I94" si="47">SUM(I85:I93)</f>
        <v>114</v>
      </c>
      <c r="J94" s="19">
        <f t="shared" ref="J94:L94" si="48">SUM(J85:J93)</f>
        <v>898</v>
      </c>
      <c r="K94" s="25"/>
      <c r="L94" s="19">
        <f t="shared" si="48"/>
        <v>0</v>
      </c>
    </row>
    <row r="95" spans="1:12" ht="15.75" customHeight="1" thickBot="1">
      <c r="A95" s="29">
        <f>A78</f>
        <v>1</v>
      </c>
      <c r="B95" s="30">
        <f>B78</f>
        <v>5</v>
      </c>
      <c r="C95" s="67" t="s">
        <v>4</v>
      </c>
      <c r="D95" s="68"/>
      <c r="E95" s="31"/>
      <c r="F95" s="32">
        <f>F84+F94</f>
        <v>1428</v>
      </c>
      <c r="G95" s="32">
        <f t="shared" ref="G95" si="49">G84+G94</f>
        <v>40.700000000000003</v>
      </c>
      <c r="H95" s="32">
        <f t="shared" ref="H95" si="50">H84+H94</f>
        <v>55.6</v>
      </c>
      <c r="I95" s="32">
        <f t="shared" ref="I95" si="51">I84+I94</f>
        <v>188.2</v>
      </c>
      <c r="J95" s="32">
        <f t="shared" ref="J95:L95" si="52">J84+J94</f>
        <v>1379.4</v>
      </c>
      <c r="K95" s="32"/>
      <c r="L95" s="32">
        <f t="shared" si="52"/>
        <v>0</v>
      </c>
    </row>
    <row r="96" spans="1:12" ht="27" thickBot="1">
      <c r="A96" s="20">
        <v>2</v>
      </c>
      <c r="B96" s="21">
        <v>1</v>
      </c>
      <c r="C96" s="22" t="s">
        <v>19</v>
      </c>
      <c r="D96" s="5" t="s">
        <v>20</v>
      </c>
      <c r="E96" s="50" t="s">
        <v>74</v>
      </c>
      <c r="F96" s="51">
        <v>200</v>
      </c>
      <c r="G96" s="52">
        <v>5.6</v>
      </c>
      <c r="H96" s="52">
        <v>6.7</v>
      </c>
      <c r="I96" s="52">
        <v>38.6</v>
      </c>
      <c r="J96" s="52">
        <v>237.2</v>
      </c>
      <c r="K96" s="57">
        <v>184</v>
      </c>
      <c r="L96" s="39"/>
    </row>
    <row r="97" spans="1:12" ht="15.75" thickBot="1">
      <c r="A97" s="23"/>
      <c r="B97" s="15"/>
      <c r="C97" s="11"/>
      <c r="D97" s="7" t="s">
        <v>21</v>
      </c>
      <c r="E97" s="53" t="s">
        <v>75</v>
      </c>
      <c r="F97" s="54">
        <v>200</v>
      </c>
      <c r="G97" s="55">
        <v>0.4</v>
      </c>
      <c r="H97" s="55">
        <v>0</v>
      </c>
      <c r="I97" s="55">
        <v>11.7</v>
      </c>
      <c r="J97" s="55">
        <v>49.7</v>
      </c>
      <c r="K97" s="58">
        <v>377</v>
      </c>
      <c r="L97" s="42"/>
    </row>
    <row r="98" spans="1:12" ht="15.75" thickBot="1">
      <c r="A98" s="23"/>
      <c r="B98" s="15"/>
      <c r="C98" s="11"/>
      <c r="D98" s="7" t="s">
        <v>22</v>
      </c>
      <c r="E98" s="53" t="s">
        <v>41</v>
      </c>
      <c r="F98" s="54">
        <v>40</v>
      </c>
      <c r="G98" s="55">
        <v>3.1</v>
      </c>
      <c r="H98" s="55">
        <v>0.2</v>
      </c>
      <c r="I98" s="55">
        <v>20.100000000000001</v>
      </c>
      <c r="J98" s="55">
        <v>94.7</v>
      </c>
      <c r="K98" s="59"/>
      <c r="L98" s="42"/>
    </row>
    <row r="99" spans="1:12" ht="15.75" thickBot="1">
      <c r="A99" s="23"/>
      <c r="B99" s="15"/>
      <c r="C99" s="11"/>
      <c r="D99" s="7"/>
      <c r="E99" s="53" t="s">
        <v>42</v>
      </c>
      <c r="F99" s="54">
        <v>10</v>
      </c>
      <c r="G99" s="55">
        <v>0.1</v>
      </c>
      <c r="H99" s="55">
        <v>8.3000000000000007</v>
      </c>
      <c r="I99" s="55">
        <v>0.1</v>
      </c>
      <c r="J99" s="55">
        <v>75</v>
      </c>
      <c r="K99" s="58">
        <v>13</v>
      </c>
      <c r="L99" s="42"/>
    </row>
    <row r="100" spans="1:12" ht="15.75" thickBot="1">
      <c r="A100" s="23"/>
      <c r="B100" s="15"/>
      <c r="C100" s="11"/>
      <c r="D100" s="6"/>
      <c r="E100" s="53" t="s">
        <v>43</v>
      </c>
      <c r="F100" s="54">
        <v>15</v>
      </c>
      <c r="G100" s="55">
        <v>3.5</v>
      </c>
      <c r="H100" s="55">
        <v>4.4000000000000004</v>
      </c>
      <c r="I100" s="55">
        <v>0</v>
      </c>
      <c r="J100" s="55">
        <v>54.6</v>
      </c>
      <c r="K100" s="58">
        <v>15</v>
      </c>
      <c r="L100" s="42"/>
    </row>
    <row r="101" spans="1:12" ht="15.75" thickBot="1">
      <c r="A101" s="23"/>
      <c r="B101" s="15"/>
      <c r="C101" s="11"/>
      <c r="D101" s="6"/>
      <c r="E101" s="53" t="s">
        <v>51</v>
      </c>
      <c r="F101" s="54">
        <v>20</v>
      </c>
      <c r="G101" s="55">
        <v>1.5</v>
      </c>
      <c r="H101" s="55">
        <v>2</v>
      </c>
      <c r="I101" s="55">
        <v>14.9</v>
      </c>
      <c r="J101" s="55">
        <v>83.4</v>
      </c>
      <c r="K101" s="43"/>
      <c r="L101" s="42"/>
    </row>
    <row r="102" spans="1:12" ht="15.75" thickBot="1">
      <c r="A102" s="24"/>
      <c r="B102" s="17"/>
      <c r="C102" s="8"/>
      <c r="D102" s="18" t="s">
        <v>32</v>
      </c>
      <c r="E102" s="9"/>
      <c r="F102" s="19">
        <f>SUM(F96:F101)</f>
        <v>485</v>
      </c>
      <c r="G102" s="19">
        <f t="shared" ref="G102:J102" si="53">SUM(G96:G101)</f>
        <v>14.2</v>
      </c>
      <c r="H102" s="19">
        <f t="shared" si="53"/>
        <v>21.6</v>
      </c>
      <c r="I102" s="19">
        <f t="shared" si="53"/>
        <v>85.4</v>
      </c>
      <c r="J102" s="19">
        <f t="shared" si="53"/>
        <v>594.6</v>
      </c>
      <c r="K102" s="25"/>
      <c r="L102" s="19">
        <f t="shared" ref="L102" si="54">SUM(L96:L101)</f>
        <v>0</v>
      </c>
    </row>
    <row r="103" spans="1:12" ht="15.75" thickBot="1">
      <c r="A103" s="26">
        <f>A96</f>
        <v>2</v>
      </c>
      <c r="B103" s="13">
        <f>B96</f>
        <v>1</v>
      </c>
      <c r="C103" s="10" t="s">
        <v>24</v>
      </c>
      <c r="D103" s="7" t="s">
        <v>25</v>
      </c>
      <c r="E103" s="50" t="s">
        <v>102</v>
      </c>
      <c r="F103" s="51">
        <v>100</v>
      </c>
      <c r="G103" s="52">
        <v>1.5</v>
      </c>
      <c r="H103" s="52">
        <v>1.7</v>
      </c>
      <c r="I103" s="52">
        <v>7.2</v>
      </c>
      <c r="J103" s="52">
        <v>50.2</v>
      </c>
      <c r="K103" s="60"/>
      <c r="L103" s="42"/>
    </row>
    <row r="104" spans="1:12" ht="15.75" thickBot="1">
      <c r="A104" s="23"/>
      <c r="B104" s="15"/>
      <c r="C104" s="11"/>
      <c r="D104" s="7" t="s">
        <v>26</v>
      </c>
      <c r="E104" s="53" t="s">
        <v>76</v>
      </c>
      <c r="F104" s="54">
        <v>250</v>
      </c>
      <c r="G104" s="55">
        <v>9</v>
      </c>
      <c r="H104" s="55">
        <v>12.4</v>
      </c>
      <c r="I104" s="55">
        <v>11.1</v>
      </c>
      <c r="J104" s="55">
        <v>191.8</v>
      </c>
      <c r="K104" s="58">
        <v>95</v>
      </c>
      <c r="L104" s="42"/>
    </row>
    <row r="105" spans="1:12" ht="15.75" thickBot="1">
      <c r="A105" s="23"/>
      <c r="B105" s="15"/>
      <c r="C105" s="11"/>
      <c r="D105" s="7" t="s">
        <v>27</v>
      </c>
      <c r="E105" s="62" t="s">
        <v>103</v>
      </c>
      <c r="F105" s="54">
        <v>166</v>
      </c>
      <c r="G105" s="55">
        <v>1.1000000000000001</v>
      </c>
      <c r="H105" s="55">
        <v>7.9</v>
      </c>
      <c r="I105" s="55">
        <v>6.1</v>
      </c>
      <c r="J105" s="55">
        <v>99.8</v>
      </c>
      <c r="K105" s="63" t="s">
        <v>94</v>
      </c>
      <c r="L105" s="42"/>
    </row>
    <row r="106" spans="1:12" ht="15.75" thickBot="1">
      <c r="A106" s="23"/>
      <c r="B106" s="15"/>
      <c r="C106" s="11"/>
      <c r="D106" s="7" t="s">
        <v>28</v>
      </c>
      <c r="E106" s="62" t="s">
        <v>104</v>
      </c>
      <c r="F106" s="54">
        <v>150</v>
      </c>
      <c r="G106" s="55">
        <v>5.6</v>
      </c>
      <c r="H106" s="55">
        <v>4.7</v>
      </c>
      <c r="I106" s="55">
        <v>35.9</v>
      </c>
      <c r="J106" s="55">
        <v>208.5</v>
      </c>
      <c r="K106" s="58">
        <v>209</v>
      </c>
      <c r="L106" s="42"/>
    </row>
    <row r="107" spans="1:12" ht="15.75" thickBot="1">
      <c r="A107" s="23"/>
      <c r="B107" s="15"/>
      <c r="C107" s="11"/>
      <c r="D107" s="7" t="s">
        <v>29</v>
      </c>
      <c r="E107" s="53" t="s">
        <v>75</v>
      </c>
      <c r="F107" s="54">
        <v>200</v>
      </c>
      <c r="G107" s="55">
        <v>0.4</v>
      </c>
      <c r="H107" s="55">
        <v>0</v>
      </c>
      <c r="I107" s="55">
        <v>11.7</v>
      </c>
      <c r="J107" s="55">
        <v>49.7</v>
      </c>
      <c r="K107" s="58">
        <v>377</v>
      </c>
      <c r="L107" s="42"/>
    </row>
    <row r="108" spans="1:12" ht="15.75" thickBot="1">
      <c r="A108" s="23"/>
      <c r="B108" s="15"/>
      <c r="C108" s="11"/>
      <c r="D108" s="7" t="s">
        <v>30</v>
      </c>
      <c r="E108" s="62" t="s">
        <v>94</v>
      </c>
      <c r="F108" s="54" t="s">
        <v>94</v>
      </c>
      <c r="G108" s="55" t="s">
        <v>94</v>
      </c>
      <c r="H108" s="55" t="s">
        <v>94</v>
      </c>
      <c r="I108" s="55" t="s">
        <v>94</v>
      </c>
      <c r="J108" s="55" t="s">
        <v>94</v>
      </c>
      <c r="K108" s="43"/>
      <c r="L108" s="42"/>
    </row>
    <row r="109" spans="1:12" ht="15.75" thickBot="1">
      <c r="A109" s="23"/>
      <c r="B109" s="15"/>
      <c r="C109" s="11"/>
      <c r="D109" s="7" t="s">
        <v>31</v>
      </c>
      <c r="E109" s="53" t="s">
        <v>48</v>
      </c>
      <c r="F109" s="54">
        <v>48</v>
      </c>
      <c r="G109" s="55">
        <v>0</v>
      </c>
      <c r="H109" s="55">
        <v>0</v>
      </c>
      <c r="I109" s="55">
        <v>0</v>
      </c>
      <c r="J109" s="55">
        <v>0</v>
      </c>
      <c r="K109" s="43"/>
      <c r="L109" s="42"/>
    </row>
    <row r="110" spans="1:12" ht="15">
      <c r="A110" s="23"/>
      <c r="B110" s="15"/>
      <c r="C110" s="11"/>
      <c r="D110" s="6"/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6"/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4"/>
      <c r="B112" s="17"/>
      <c r="C112" s="8"/>
      <c r="D112" s="18" t="s">
        <v>32</v>
      </c>
      <c r="E112" s="9"/>
      <c r="F112" s="19">
        <f>SUM(F103:F111)</f>
        <v>914</v>
      </c>
      <c r="G112" s="19">
        <f t="shared" ref="G112:J112" si="55">SUM(G103:G111)</f>
        <v>17.599999999999998</v>
      </c>
      <c r="H112" s="19">
        <f t="shared" si="55"/>
        <v>26.7</v>
      </c>
      <c r="I112" s="19">
        <f t="shared" si="55"/>
        <v>72</v>
      </c>
      <c r="J112" s="19">
        <f t="shared" si="55"/>
        <v>600</v>
      </c>
      <c r="K112" s="25"/>
      <c r="L112" s="19">
        <f t="shared" ref="L112" si="56">SUM(L103:L111)</f>
        <v>0</v>
      </c>
    </row>
    <row r="113" spans="1:12" ht="15.75" thickBot="1">
      <c r="A113" s="29">
        <f>A96</f>
        <v>2</v>
      </c>
      <c r="B113" s="30">
        <f>B96</f>
        <v>1</v>
      </c>
      <c r="C113" s="67" t="s">
        <v>4</v>
      </c>
      <c r="D113" s="68"/>
      <c r="E113" s="31"/>
      <c r="F113" s="32">
        <f>F102+F112</f>
        <v>1399</v>
      </c>
      <c r="G113" s="32">
        <f t="shared" ref="G113" si="57">G102+G112</f>
        <v>31.799999999999997</v>
      </c>
      <c r="H113" s="32">
        <f t="shared" ref="H113" si="58">H102+H112</f>
        <v>48.3</v>
      </c>
      <c r="I113" s="32">
        <f t="shared" ref="I113" si="59">I102+I112</f>
        <v>157.4</v>
      </c>
      <c r="J113" s="32">
        <f t="shared" ref="J113:L113" si="60">J102+J112</f>
        <v>1194.5999999999999</v>
      </c>
      <c r="K113" s="32"/>
      <c r="L113" s="32">
        <f t="shared" si="60"/>
        <v>0</v>
      </c>
    </row>
    <row r="114" spans="1:12" ht="15.75" thickBot="1">
      <c r="A114" s="14">
        <v>2</v>
      </c>
      <c r="B114" s="15">
        <v>2</v>
      </c>
      <c r="C114" s="22" t="s">
        <v>19</v>
      </c>
      <c r="D114" s="5" t="s">
        <v>20</v>
      </c>
      <c r="E114" s="50" t="s">
        <v>77</v>
      </c>
      <c r="F114" s="51">
        <v>200</v>
      </c>
      <c r="G114" s="52">
        <v>5</v>
      </c>
      <c r="H114" s="52">
        <v>12.5</v>
      </c>
      <c r="I114" s="52">
        <v>44.4</v>
      </c>
      <c r="J114" s="52">
        <v>308.89999999999998</v>
      </c>
      <c r="K114" s="57">
        <v>192</v>
      </c>
      <c r="L114" s="39"/>
    </row>
    <row r="115" spans="1:12" ht="15.75" thickBot="1">
      <c r="A115" s="14"/>
      <c r="B115" s="15"/>
      <c r="C115" s="11"/>
      <c r="D115" s="7" t="s">
        <v>21</v>
      </c>
      <c r="E115" s="53" t="s">
        <v>62</v>
      </c>
      <c r="F115" s="54">
        <v>200</v>
      </c>
      <c r="G115" s="55">
        <v>1</v>
      </c>
      <c r="H115" s="55">
        <v>0.6</v>
      </c>
      <c r="I115" s="55">
        <v>19.8</v>
      </c>
      <c r="J115" s="55">
        <v>88.7</v>
      </c>
      <c r="K115" s="58">
        <v>433</v>
      </c>
      <c r="L115" s="42"/>
    </row>
    <row r="116" spans="1:12" ht="15.75" thickBot="1">
      <c r="A116" s="14"/>
      <c r="B116" s="15"/>
      <c r="C116" s="11"/>
      <c r="D116" s="7" t="s">
        <v>22</v>
      </c>
      <c r="E116" s="53" t="s">
        <v>41</v>
      </c>
      <c r="F116" s="54">
        <v>40</v>
      </c>
      <c r="G116" s="55">
        <v>3.1</v>
      </c>
      <c r="H116" s="55">
        <v>0.2</v>
      </c>
      <c r="I116" s="55">
        <v>20.100000000000001</v>
      </c>
      <c r="J116" s="55">
        <v>94.7</v>
      </c>
      <c r="K116" s="59"/>
      <c r="L116" s="42"/>
    </row>
    <row r="117" spans="1:12" ht="15.75" thickBot="1">
      <c r="A117" s="14"/>
      <c r="B117" s="15"/>
      <c r="C117" s="11"/>
      <c r="D117" s="7"/>
      <c r="E117" s="53" t="s">
        <v>42</v>
      </c>
      <c r="F117" s="54">
        <v>10</v>
      </c>
      <c r="G117" s="55">
        <v>0.1</v>
      </c>
      <c r="H117" s="55">
        <v>8.3000000000000007</v>
      </c>
      <c r="I117" s="55">
        <v>0.1</v>
      </c>
      <c r="J117" s="55">
        <v>75</v>
      </c>
      <c r="K117" s="58">
        <v>13</v>
      </c>
      <c r="L117" s="42"/>
    </row>
    <row r="118" spans="1:12" ht="15.75" thickBot="1">
      <c r="A118" s="14"/>
      <c r="B118" s="15"/>
      <c r="C118" s="11"/>
      <c r="D118" s="56" t="s">
        <v>23</v>
      </c>
      <c r="E118" s="53" t="s">
        <v>78</v>
      </c>
      <c r="F118" s="54">
        <v>100</v>
      </c>
      <c r="G118" s="55">
        <v>1.5</v>
      </c>
      <c r="H118" s="55">
        <v>0.5</v>
      </c>
      <c r="I118" s="55">
        <v>21</v>
      </c>
      <c r="J118" s="55">
        <v>96</v>
      </c>
      <c r="K118" s="43"/>
      <c r="L118" s="42"/>
    </row>
    <row r="119" spans="1:12" ht="15">
      <c r="A119" s="14"/>
      <c r="B119" s="15"/>
      <c r="C119" s="11"/>
      <c r="D119" s="6"/>
      <c r="E119" s="41"/>
      <c r="F119" s="42"/>
      <c r="G119" s="42"/>
      <c r="H119" s="42"/>
      <c r="I119" s="42"/>
      <c r="J119" s="42"/>
      <c r="K119" s="43"/>
      <c r="L119" s="42"/>
    </row>
    <row r="120" spans="1:12" ht="15.75" thickBot="1">
      <c r="A120" s="16"/>
      <c r="B120" s="17"/>
      <c r="C120" s="8"/>
      <c r="D120" s="18" t="s">
        <v>32</v>
      </c>
      <c r="E120" s="9"/>
      <c r="F120" s="19">
        <f>SUM(F114:F119)</f>
        <v>550</v>
      </c>
      <c r="G120" s="19">
        <f t="shared" ref="G120:J120" si="61">SUM(G114:G119)</f>
        <v>10.7</v>
      </c>
      <c r="H120" s="19">
        <f t="shared" si="61"/>
        <v>22.1</v>
      </c>
      <c r="I120" s="19">
        <f t="shared" si="61"/>
        <v>105.4</v>
      </c>
      <c r="J120" s="19">
        <f t="shared" si="61"/>
        <v>663.3</v>
      </c>
      <c r="K120" s="25"/>
      <c r="L120" s="19">
        <f t="shared" ref="L120" si="62">SUM(L114:L119)</f>
        <v>0</v>
      </c>
    </row>
    <row r="121" spans="1:12" ht="15.75" thickBot="1">
      <c r="A121" s="13">
        <f>A114</f>
        <v>2</v>
      </c>
      <c r="B121" s="13">
        <f>B114</f>
        <v>2</v>
      </c>
      <c r="C121" s="10" t="s">
        <v>24</v>
      </c>
      <c r="D121" s="7" t="s">
        <v>25</v>
      </c>
      <c r="E121" s="50" t="s">
        <v>79</v>
      </c>
      <c r="F121" s="51">
        <v>60</v>
      </c>
      <c r="G121" s="52">
        <v>1.1000000000000001</v>
      </c>
      <c r="H121" s="52">
        <v>5.2</v>
      </c>
      <c r="I121" s="52">
        <v>11.2</v>
      </c>
      <c r="J121" s="52">
        <v>96.5</v>
      </c>
      <c r="K121" s="57">
        <v>54</v>
      </c>
      <c r="L121" s="42"/>
    </row>
    <row r="122" spans="1:12" ht="15.75" thickBot="1">
      <c r="A122" s="14"/>
      <c r="B122" s="15"/>
      <c r="C122" s="11"/>
      <c r="D122" s="7" t="s">
        <v>26</v>
      </c>
      <c r="E122" s="62" t="s">
        <v>105</v>
      </c>
      <c r="F122" s="54">
        <v>250</v>
      </c>
      <c r="G122" s="55">
        <v>6.1</v>
      </c>
      <c r="H122" s="55">
        <v>10.6</v>
      </c>
      <c r="I122" s="55">
        <v>10</v>
      </c>
      <c r="J122" s="55">
        <v>157.80000000000001</v>
      </c>
      <c r="K122" s="58">
        <v>84</v>
      </c>
      <c r="L122" s="42"/>
    </row>
    <row r="123" spans="1:12" ht="15.75" thickBot="1">
      <c r="A123" s="14"/>
      <c r="B123" s="15"/>
      <c r="C123" s="11"/>
      <c r="D123" s="7" t="s">
        <v>27</v>
      </c>
      <c r="E123" s="53" t="s">
        <v>80</v>
      </c>
      <c r="F123" s="54">
        <v>200</v>
      </c>
      <c r="G123" s="55">
        <v>7.7</v>
      </c>
      <c r="H123" s="55">
        <v>12.5</v>
      </c>
      <c r="I123" s="55">
        <v>20.100000000000001</v>
      </c>
      <c r="J123" s="55">
        <v>226.7</v>
      </c>
      <c r="K123" s="58">
        <v>346</v>
      </c>
      <c r="L123" s="42"/>
    </row>
    <row r="124" spans="1:12" ht="15.75" thickBot="1">
      <c r="A124" s="14"/>
      <c r="B124" s="15"/>
      <c r="C124" s="11"/>
      <c r="D124" s="7" t="s">
        <v>28</v>
      </c>
      <c r="E124" s="41"/>
      <c r="F124" s="42"/>
      <c r="G124" s="42"/>
      <c r="H124" s="42"/>
      <c r="I124" s="42"/>
      <c r="J124" s="42"/>
      <c r="K124" s="58"/>
      <c r="L124" s="42"/>
    </row>
    <row r="125" spans="1:12" ht="15.75" thickBot="1">
      <c r="A125" s="14"/>
      <c r="B125" s="15"/>
      <c r="C125" s="11"/>
      <c r="D125" s="7" t="s">
        <v>29</v>
      </c>
      <c r="E125" s="50" t="s">
        <v>81</v>
      </c>
      <c r="F125" s="51">
        <v>200</v>
      </c>
      <c r="G125" s="52">
        <v>1</v>
      </c>
      <c r="H125" s="52">
        <v>0.2</v>
      </c>
      <c r="I125" s="52">
        <v>20.2</v>
      </c>
      <c r="J125" s="52">
        <v>86</v>
      </c>
      <c r="K125" s="43">
        <v>442</v>
      </c>
      <c r="L125" s="42"/>
    </row>
    <row r="126" spans="1:12" ht="15.75" thickBot="1">
      <c r="A126" s="14"/>
      <c r="B126" s="15"/>
      <c r="C126" s="11"/>
      <c r="D126" s="7" t="s">
        <v>30</v>
      </c>
      <c r="E126" s="62" t="s">
        <v>94</v>
      </c>
      <c r="F126" s="54" t="s">
        <v>94</v>
      </c>
      <c r="G126" s="55" t="s">
        <v>94</v>
      </c>
      <c r="H126" s="55" t="s">
        <v>94</v>
      </c>
      <c r="I126" s="55" t="s">
        <v>94</v>
      </c>
      <c r="J126" s="55" t="s">
        <v>94</v>
      </c>
      <c r="K126" s="43"/>
      <c r="L126" s="42"/>
    </row>
    <row r="127" spans="1:12" ht="15.75" thickBot="1">
      <c r="A127" s="14"/>
      <c r="B127" s="15"/>
      <c r="C127" s="11"/>
      <c r="D127" s="7" t="s">
        <v>31</v>
      </c>
      <c r="E127" s="53" t="s">
        <v>48</v>
      </c>
      <c r="F127" s="54">
        <v>48</v>
      </c>
      <c r="G127" s="55">
        <v>0</v>
      </c>
      <c r="H127" s="55">
        <v>0</v>
      </c>
      <c r="I127" s="55">
        <v>0</v>
      </c>
      <c r="J127" s="55">
        <v>0</v>
      </c>
      <c r="K127" s="43"/>
      <c r="L127" s="42"/>
    </row>
    <row r="128" spans="1:12" ht="15">
      <c r="A128" s="14"/>
      <c r="B128" s="15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6"/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16"/>
      <c r="B130" s="17"/>
      <c r="C130" s="8"/>
      <c r="D130" s="18" t="s">
        <v>32</v>
      </c>
      <c r="E130" s="9"/>
      <c r="F130" s="19">
        <f>SUM(F121:F129)</f>
        <v>758</v>
      </c>
      <c r="G130" s="19">
        <f t="shared" ref="G130:J130" si="63">SUM(G121:G129)</f>
        <v>15.899999999999999</v>
      </c>
      <c r="H130" s="19">
        <f t="shared" si="63"/>
        <v>28.5</v>
      </c>
      <c r="I130" s="19">
        <f t="shared" si="63"/>
        <v>61.5</v>
      </c>
      <c r="J130" s="19">
        <f t="shared" si="63"/>
        <v>567</v>
      </c>
      <c r="K130" s="25"/>
      <c r="L130" s="19">
        <f t="shared" ref="L130" si="64">SUM(L121:L129)</f>
        <v>0</v>
      </c>
    </row>
    <row r="131" spans="1:12" ht="15.75" thickBot="1">
      <c r="A131" s="33">
        <f>A114</f>
        <v>2</v>
      </c>
      <c r="B131" s="33">
        <f>B114</f>
        <v>2</v>
      </c>
      <c r="C131" s="67" t="s">
        <v>4</v>
      </c>
      <c r="D131" s="68"/>
      <c r="E131" s="31"/>
      <c r="F131" s="32">
        <f>F120+F130</f>
        <v>1308</v>
      </c>
      <c r="G131" s="32">
        <f t="shared" ref="G131" si="65">G120+G130</f>
        <v>26.599999999999998</v>
      </c>
      <c r="H131" s="32">
        <f t="shared" ref="H131" si="66">H120+H130</f>
        <v>50.6</v>
      </c>
      <c r="I131" s="32">
        <f t="shared" ref="I131" si="67">I120+I130</f>
        <v>166.9</v>
      </c>
      <c r="J131" s="32">
        <f t="shared" ref="J131:L131" si="68">J120+J130</f>
        <v>1230.3</v>
      </c>
      <c r="K131" s="32"/>
      <c r="L131" s="32">
        <f t="shared" si="68"/>
        <v>0</v>
      </c>
    </row>
    <row r="132" spans="1:12" ht="15.75" thickBot="1">
      <c r="A132" s="20">
        <v>2</v>
      </c>
      <c r="B132" s="21">
        <v>3</v>
      </c>
      <c r="C132" s="22" t="s">
        <v>19</v>
      </c>
      <c r="D132" s="5" t="s">
        <v>20</v>
      </c>
      <c r="E132" s="50" t="s">
        <v>82</v>
      </c>
      <c r="F132" s="51">
        <v>200</v>
      </c>
      <c r="G132" s="52">
        <v>4.7</v>
      </c>
      <c r="H132" s="52">
        <v>7.5</v>
      </c>
      <c r="I132" s="52">
        <v>27.1</v>
      </c>
      <c r="J132" s="52">
        <v>194.3</v>
      </c>
      <c r="K132" s="57">
        <v>189</v>
      </c>
      <c r="L132" s="39"/>
    </row>
    <row r="133" spans="1:12" ht="15.75" thickBot="1">
      <c r="A133" s="23"/>
      <c r="B133" s="15"/>
      <c r="C133" s="11"/>
      <c r="D133" s="7" t="s">
        <v>21</v>
      </c>
      <c r="E133" s="53" t="s">
        <v>40</v>
      </c>
      <c r="F133" s="54">
        <v>200</v>
      </c>
      <c r="G133" s="55">
        <v>0.3</v>
      </c>
      <c r="H133" s="55">
        <v>0</v>
      </c>
      <c r="I133" s="55">
        <v>11.5</v>
      </c>
      <c r="J133" s="55">
        <v>47.1</v>
      </c>
      <c r="K133" s="58">
        <v>376</v>
      </c>
      <c r="L133" s="42"/>
    </row>
    <row r="134" spans="1:12" ht="15.75" customHeight="1" thickBot="1">
      <c r="A134" s="23"/>
      <c r="B134" s="15"/>
      <c r="C134" s="11"/>
      <c r="D134" s="7" t="s">
        <v>22</v>
      </c>
      <c r="E134" s="53" t="s">
        <v>41</v>
      </c>
      <c r="F134" s="54">
        <v>40</v>
      </c>
      <c r="G134" s="55">
        <v>3.1</v>
      </c>
      <c r="H134" s="55">
        <v>0.2</v>
      </c>
      <c r="I134" s="55">
        <v>20.100000000000001</v>
      </c>
      <c r="J134" s="55">
        <v>94.7</v>
      </c>
      <c r="K134" s="59"/>
      <c r="L134" s="42"/>
    </row>
    <row r="135" spans="1:12" ht="15.75" thickBot="1">
      <c r="A135" s="23"/>
      <c r="B135" s="15"/>
      <c r="C135" s="11"/>
      <c r="D135" s="7"/>
      <c r="E135" s="53" t="s">
        <v>42</v>
      </c>
      <c r="F135" s="54">
        <v>10</v>
      </c>
      <c r="G135" s="55">
        <v>0.1</v>
      </c>
      <c r="H135" s="55">
        <v>8.3000000000000007</v>
      </c>
      <c r="I135" s="55">
        <v>0.1</v>
      </c>
      <c r="J135" s="55">
        <v>75</v>
      </c>
      <c r="K135" s="58">
        <v>13</v>
      </c>
      <c r="L135" s="42"/>
    </row>
    <row r="136" spans="1:12" ht="15.75" thickBot="1">
      <c r="A136" s="23"/>
      <c r="B136" s="15"/>
      <c r="C136" s="11"/>
      <c r="D136" s="6"/>
      <c r="E136" s="53" t="s">
        <v>43</v>
      </c>
      <c r="F136" s="54">
        <v>15</v>
      </c>
      <c r="G136" s="55">
        <v>3.5</v>
      </c>
      <c r="H136" s="55">
        <v>4.4000000000000004</v>
      </c>
      <c r="I136" s="55">
        <v>0</v>
      </c>
      <c r="J136" s="55">
        <v>54.6</v>
      </c>
      <c r="K136" s="58">
        <v>15</v>
      </c>
      <c r="L136" s="42"/>
    </row>
    <row r="137" spans="1:12" ht="15.75" thickBot="1">
      <c r="A137" s="23"/>
      <c r="B137" s="15"/>
      <c r="C137" s="11"/>
      <c r="D137" s="6"/>
      <c r="E137" s="53" t="s">
        <v>83</v>
      </c>
      <c r="F137" s="54">
        <v>20</v>
      </c>
      <c r="G137" s="55">
        <v>0.6</v>
      </c>
      <c r="H137" s="55">
        <v>0.7</v>
      </c>
      <c r="I137" s="55">
        <v>15.5</v>
      </c>
      <c r="J137" s="55">
        <v>70.8</v>
      </c>
      <c r="K137" s="43"/>
      <c r="L137" s="42"/>
    </row>
    <row r="138" spans="1:12" ht="15.75" thickBot="1">
      <c r="A138" s="24"/>
      <c r="B138" s="17"/>
      <c r="C138" s="8"/>
      <c r="D138" s="18" t="s">
        <v>32</v>
      </c>
      <c r="E138" s="9"/>
      <c r="F138" s="19">
        <f>SUM(F132:F137)</f>
        <v>485</v>
      </c>
      <c r="G138" s="19">
        <f t="shared" ref="G138:J138" si="69">SUM(G132:G137)</f>
        <v>12.299999999999999</v>
      </c>
      <c r="H138" s="19">
        <f t="shared" si="69"/>
        <v>21.099999999999998</v>
      </c>
      <c r="I138" s="19">
        <f t="shared" si="69"/>
        <v>74.300000000000011</v>
      </c>
      <c r="J138" s="19">
        <f t="shared" si="69"/>
        <v>536.5</v>
      </c>
      <c r="K138" s="25"/>
      <c r="L138" s="19">
        <f t="shared" ref="L138" si="70">SUM(L132:L137)</f>
        <v>0</v>
      </c>
    </row>
    <row r="139" spans="1:12" ht="15.75" thickBot="1">
      <c r="A139" s="26">
        <f>A132</f>
        <v>2</v>
      </c>
      <c r="B139" s="13">
        <f>B132</f>
        <v>3</v>
      </c>
      <c r="C139" s="10" t="s">
        <v>24</v>
      </c>
      <c r="D139" s="7" t="s">
        <v>25</v>
      </c>
      <c r="E139" s="50" t="s">
        <v>57</v>
      </c>
      <c r="F139" s="51">
        <v>100</v>
      </c>
      <c r="G139" s="52">
        <v>0.9</v>
      </c>
      <c r="H139" s="52">
        <v>6.2</v>
      </c>
      <c r="I139" s="52">
        <v>5.4</v>
      </c>
      <c r="J139" s="52">
        <v>82</v>
      </c>
      <c r="K139" s="57">
        <v>48</v>
      </c>
      <c r="L139" s="42"/>
    </row>
    <row r="140" spans="1:12" ht="15.75" thickBot="1">
      <c r="A140" s="23"/>
      <c r="B140" s="15"/>
      <c r="C140" s="11"/>
      <c r="D140" s="7" t="s">
        <v>26</v>
      </c>
      <c r="E140" s="62" t="s">
        <v>106</v>
      </c>
      <c r="F140" s="54">
        <v>250</v>
      </c>
      <c r="G140" s="55">
        <v>6.1</v>
      </c>
      <c r="H140" s="55">
        <v>10.6</v>
      </c>
      <c r="I140" s="55">
        <v>10</v>
      </c>
      <c r="J140" s="55">
        <v>157.80000000000001</v>
      </c>
      <c r="K140" s="58">
        <v>40</v>
      </c>
      <c r="L140" s="42"/>
    </row>
    <row r="141" spans="1:12" ht="15.75" thickBot="1">
      <c r="A141" s="23"/>
      <c r="B141" s="15"/>
      <c r="C141" s="11"/>
      <c r="D141" s="7" t="s">
        <v>27</v>
      </c>
      <c r="E141" s="53" t="s">
        <v>84</v>
      </c>
      <c r="F141" s="54">
        <v>100</v>
      </c>
      <c r="G141" s="55">
        <v>1.1000000000000001</v>
      </c>
      <c r="H141" s="55">
        <v>7.9</v>
      </c>
      <c r="I141" s="55">
        <v>6.2</v>
      </c>
      <c r="J141" s="55">
        <v>99.8</v>
      </c>
      <c r="K141" s="58">
        <v>257</v>
      </c>
      <c r="L141" s="42"/>
    </row>
    <row r="142" spans="1:12" ht="15.75" thickBot="1">
      <c r="A142" s="23"/>
      <c r="B142" s="15"/>
      <c r="C142" s="11"/>
      <c r="D142" s="7" t="s">
        <v>28</v>
      </c>
      <c r="E142" s="53" t="s">
        <v>60</v>
      </c>
      <c r="F142" s="54">
        <v>150</v>
      </c>
      <c r="G142" s="55">
        <v>5.6</v>
      </c>
      <c r="H142" s="55">
        <v>4.7</v>
      </c>
      <c r="I142" s="55">
        <v>35.9</v>
      </c>
      <c r="J142" s="55">
        <v>208.5</v>
      </c>
      <c r="K142" s="58">
        <v>209</v>
      </c>
      <c r="L142" s="42"/>
    </row>
    <row r="143" spans="1:12" ht="15.75" thickBot="1">
      <c r="A143" s="23"/>
      <c r="B143" s="15"/>
      <c r="C143" s="11"/>
      <c r="D143" s="7" t="s">
        <v>29</v>
      </c>
      <c r="E143" s="53" t="s">
        <v>47</v>
      </c>
      <c r="F143" s="54">
        <v>200</v>
      </c>
      <c r="G143" s="55">
        <v>0</v>
      </c>
      <c r="H143" s="55">
        <v>0</v>
      </c>
      <c r="I143" s="55">
        <v>23.3</v>
      </c>
      <c r="J143" s="55">
        <v>92.9</v>
      </c>
      <c r="K143" s="58">
        <v>402</v>
      </c>
      <c r="L143" s="42"/>
    </row>
    <row r="144" spans="1:12" ht="15.75" thickBot="1">
      <c r="A144" s="23"/>
      <c r="B144" s="15"/>
      <c r="C144" s="11"/>
      <c r="D144" s="7" t="s">
        <v>30</v>
      </c>
      <c r="E144" s="62" t="s">
        <v>94</v>
      </c>
      <c r="F144" s="54" t="s">
        <v>94</v>
      </c>
      <c r="G144" s="55" t="s">
        <v>94</v>
      </c>
      <c r="H144" s="55" t="s">
        <v>94</v>
      </c>
      <c r="I144" s="55" t="s">
        <v>94</v>
      </c>
      <c r="J144" s="55" t="s">
        <v>94</v>
      </c>
      <c r="K144" s="43"/>
      <c r="L144" s="42"/>
    </row>
    <row r="145" spans="1:12" ht="15.75" thickBot="1">
      <c r="A145" s="23"/>
      <c r="B145" s="15"/>
      <c r="C145" s="11"/>
      <c r="D145" s="7" t="s">
        <v>31</v>
      </c>
      <c r="E145" s="53" t="s">
        <v>48</v>
      </c>
      <c r="F145" s="54">
        <v>48</v>
      </c>
      <c r="G145" s="55">
        <v>0</v>
      </c>
      <c r="H145" s="55">
        <v>0</v>
      </c>
      <c r="I145" s="55">
        <v>0</v>
      </c>
      <c r="J145" s="55">
        <v>0</v>
      </c>
      <c r="K145" s="43"/>
      <c r="L145" s="42"/>
    </row>
    <row r="146" spans="1:12" ht="15">
      <c r="A146" s="23"/>
      <c r="B146" s="15"/>
      <c r="C146" s="11"/>
      <c r="D146" s="6"/>
      <c r="E146" s="41"/>
      <c r="F146" s="42"/>
      <c r="G146" s="42"/>
      <c r="H146" s="42"/>
      <c r="I146" s="42"/>
      <c r="J146" s="42"/>
      <c r="K146" s="43"/>
      <c r="L146" s="42"/>
    </row>
    <row r="147" spans="1:12" ht="15">
      <c r="A147" s="23"/>
      <c r="B147" s="15"/>
      <c r="C147" s="11"/>
      <c r="D147" s="6"/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4"/>
      <c r="B148" s="17"/>
      <c r="C148" s="8"/>
      <c r="D148" s="18" t="s">
        <v>32</v>
      </c>
      <c r="E148" s="9"/>
      <c r="F148" s="19">
        <f>SUM(F139:F147)</f>
        <v>848</v>
      </c>
      <c r="G148" s="19">
        <f t="shared" ref="G148:J148" si="71">SUM(G139:G147)</f>
        <v>13.7</v>
      </c>
      <c r="H148" s="19">
        <f t="shared" si="71"/>
        <v>29.400000000000002</v>
      </c>
      <c r="I148" s="19">
        <f t="shared" si="71"/>
        <v>80.8</v>
      </c>
      <c r="J148" s="19">
        <f t="shared" si="71"/>
        <v>641</v>
      </c>
      <c r="K148" s="25"/>
      <c r="L148" s="19">
        <f t="shared" ref="L148" si="72">SUM(L139:L147)</f>
        <v>0</v>
      </c>
    </row>
    <row r="149" spans="1:12" ht="15.75" thickBot="1">
      <c r="A149" s="29">
        <f>A132</f>
        <v>2</v>
      </c>
      <c r="B149" s="30">
        <f>B132</f>
        <v>3</v>
      </c>
      <c r="C149" s="67" t="s">
        <v>4</v>
      </c>
      <c r="D149" s="68"/>
      <c r="E149" s="31"/>
      <c r="F149" s="32">
        <f>F138+F148</f>
        <v>1333</v>
      </c>
      <c r="G149" s="32">
        <f t="shared" ref="G149" si="73">G138+G148</f>
        <v>26</v>
      </c>
      <c r="H149" s="32">
        <f t="shared" ref="H149" si="74">H138+H148</f>
        <v>50.5</v>
      </c>
      <c r="I149" s="32">
        <f t="shared" ref="I149" si="75">I138+I148</f>
        <v>155.10000000000002</v>
      </c>
      <c r="J149" s="32">
        <f t="shared" ref="J149:L149" si="76">J138+J148</f>
        <v>1177.5</v>
      </c>
      <c r="K149" s="32"/>
      <c r="L149" s="32">
        <f t="shared" si="76"/>
        <v>0</v>
      </c>
    </row>
    <row r="150" spans="1:12" ht="15.75" thickBot="1">
      <c r="A150" s="20">
        <v>2</v>
      </c>
      <c r="B150" s="21">
        <v>4</v>
      </c>
      <c r="C150" s="22" t="s">
        <v>19</v>
      </c>
      <c r="D150" s="5" t="s">
        <v>20</v>
      </c>
      <c r="E150" s="50" t="s">
        <v>107</v>
      </c>
      <c r="F150" s="51">
        <v>200</v>
      </c>
      <c r="G150" s="52">
        <v>5</v>
      </c>
      <c r="H150" s="52">
        <v>13</v>
      </c>
      <c r="I150" s="52">
        <v>44</v>
      </c>
      <c r="J150" s="52">
        <v>309</v>
      </c>
      <c r="K150" s="57">
        <v>192</v>
      </c>
      <c r="L150" s="39"/>
    </row>
    <row r="151" spans="1:12" ht="15.75" thickBot="1">
      <c r="A151" s="23"/>
      <c r="B151" s="15"/>
      <c r="C151" s="11"/>
      <c r="D151" s="7" t="s">
        <v>21</v>
      </c>
      <c r="E151" s="53" t="s">
        <v>50</v>
      </c>
      <c r="F151" s="54">
        <v>200</v>
      </c>
      <c r="G151" s="55">
        <v>0.3</v>
      </c>
      <c r="H151" s="55">
        <v>0</v>
      </c>
      <c r="I151" s="55">
        <v>12.5</v>
      </c>
      <c r="J151" s="55">
        <v>51.1</v>
      </c>
      <c r="K151" s="58">
        <v>379</v>
      </c>
      <c r="L151" s="42"/>
    </row>
    <row r="152" spans="1:12" ht="15.75" thickBot="1">
      <c r="A152" s="23"/>
      <c r="B152" s="15"/>
      <c r="C152" s="11"/>
      <c r="D152" s="7" t="s">
        <v>22</v>
      </c>
      <c r="E152" s="53" t="s">
        <v>41</v>
      </c>
      <c r="F152" s="54">
        <v>40</v>
      </c>
      <c r="G152" s="55">
        <v>3.1</v>
      </c>
      <c r="H152" s="55">
        <v>0.2</v>
      </c>
      <c r="I152" s="55">
        <v>20.100000000000001</v>
      </c>
      <c r="J152" s="55">
        <v>94.7</v>
      </c>
      <c r="K152" s="59"/>
      <c r="L152" s="42"/>
    </row>
    <row r="153" spans="1:12" ht="15.75" thickBot="1">
      <c r="A153" s="23"/>
      <c r="B153" s="15"/>
      <c r="C153" s="11"/>
      <c r="D153" s="7"/>
      <c r="E153" s="53" t="s">
        <v>43</v>
      </c>
      <c r="F153" s="54">
        <v>15</v>
      </c>
      <c r="G153" s="55">
        <v>3.5</v>
      </c>
      <c r="H153" s="55">
        <v>4.4000000000000004</v>
      </c>
      <c r="I153" s="55">
        <v>0</v>
      </c>
      <c r="J153" s="55">
        <v>54.6</v>
      </c>
      <c r="K153" s="58">
        <v>15</v>
      </c>
      <c r="L153" s="42"/>
    </row>
    <row r="154" spans="1:12" ht="15.75" thickBot="1">
      <c r="A154" s="23"/>
      <c r="B154" s="15"/>
      <c r="C154" s="11"/>
      <c r="D154" s="56" t="s">
        <v>23</v>
      </c>
      <c r="E154" s="62" t="s">
        <v>108</v>
      </c>
      <c r="F154" s="54">
        <v>100</v>
      </c>
      <c r="G154" s="55">
        <v>0.9</v>
      </c>
      <c r="H154" s="55">
        <v>0.2</v>
      </c>
      <c r="I154" s="55">
        <v>8.1</v>
      </c>
      <c r="J154" s="55">
        <v>43</v>
      </c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.75" thickBot="1">
      <c r="A156" s="24"/>
      <c r="B156" s="17"/>
      <c r="C156" s="8"/>
      <c r="D156" s="18" t="s">
        <v>32</v>
      </c>
      <c r="E156" s="9"/>
      <c r="F156" s="19">
        <f>SUM(F150:F155)</f>
        <v>555</v>
      </c>
      <c r="G156" s="19">
        <f t="shared" ref="G156:J156" si="77">SUM(G150:G155)</f>
        <v>12.8</v>
      </c>
      <c r="H156" s="19">
        <f t="shared" si="77"/>
        <v>17.8</v>
      </c>
      <c r="I156" s="19">
        <f t="shared" si="77"/>
        <v>84.699999999999989</v>
      </c>
      <c r="J156" s="19">
        <f t="shared" si="77"/>
        <v>552.40000000000009</v>
      </c>
      <c r="K156" s="25"/>
      <c r="L156" s="19">
        <f t="shared" ref="L156" si="78">SUM(L150:L155)</f>
        <v>0</v>
      </c>
    </row>
    <row r="157" spans="1:12" ht="15.75" thickBot="1">
      <c r="A157" s="26">
        <f>A150</f>
        <v>2</v>
      </c>
      <c r="B157" s="13">
        <f>B150</f>
        <v>4</v>
      </c>
      <c r="C157" s="10" t="s">
        <v>24</v>
      </c>
      <c r="D157" s="7" t="s">
        <v>25</v>
      </c>
      <c r="E157" s="50" t="s">
        <v>65</v>
      </c>
      <c r="F157" s="51">
        <v>60</v>
      </c>
      <c r="G157" s="52">
        <v>0.7</v>
      </c>
      <c r="H157" s="52">
        <v>0.1</v>
      </c>
      <c r="I157" s="52">
        <v>2.2999999999999998</v>
      </c>
      <c r="J157" s="52">
        <v>14.5</v>
      </c>
      <c r="K157" s="60"/>
      <c r="L157" s="42"/>
    </row>
    <row r="158" spans="1:12" ht="15.75" thickBot="1">
      <c r="A158" s="23"/>
      <c r="B158" s="15"/>
      <c r="C158" s="11"/>
      <c r="D158" s="7" t="s">
        <v>26</v>
      </c>
      <c r="E158" s="53" t="s">
        <v>52</v>
      </c>
      <c r="F158" s="54">
        <v>250</v>
      </c>
      <c r="G158" s="55">
        <v>6.7</v>
      </c>
      <c r="H158" s="55">
        <v>10.199999999999999</v>
      </c>
      <c r="I158" s="55">
        <v>15.2</v>
      </c>
      <c r="J158" s="55">
        <v>178.3</v>
      </c>
      <c r="K158" s="58">
        <v>62</v>
      </c>
      <c r="L158" s="42"/>
    </row>
    <row r="159" spans="1:12" ht="15.75" thickBot="1">
      <c r="A159" s="23"/>
      <c r="B159" s="15"/>
      <c r="C159" s="11"/>
      <c r="D159" s="7" t="s">
        <v>27</v>
      </c>
      <c r="E159" s="53" t="s">
        <v>67</v>
      </c>
      <c r="F159" s="54">
        <v>200</v>
      </c>
      <c r="G159" s="55">
        <v>15.5</v>
      </c>
      <c r="H159" s="55">
        <v>22</v>
      </c>
      <c r="I159" s="55">
        <v>49.4</v>
      </c>
      <c r="J159" s="55">
        <v>457.3</v>
      </c>
      <c r="K159" s="58">
        <v>311</v>
      </c>
      <c r="L159" s="42"/>
    </row>
    <row r="160" spans="1:12" ht="15.75" thickBot="1">
      <c r="A160" s="23"/>
      <c r="B160" s="15"/>
      <c r="C160" s="11"/>
      <c r="D160" s="7" t="s">
        <v>28</v>
      </c>
      <c r="E160" s="41"/>
      <c r="F160" s="42"/>
      <c r="G160" s="42"/>
      <c r="H160" s="42"/>
      <c r="I160" s="42"/>
      <c r="J160" s="42"/>
      <c r="K160" s="63" t="s">
        <v>94</v>
      </c>
      <c r="L160" s="42"/>
    </row>
    <row r="161" spans="1:12" ht="15.75" thickBot="1">
      <c r="A161" s="23"/>
      <c r="B161" s="15"/>
      <c r="C161" s="11"/>
      <c r="D161" s="7" t="s">
        <v>29</v>
      </c>
      <c r="E161" s="50" t="s">
        <v>54</v>
      </c>
      <c r="F161" s="51">
        <v>200</v>
      </c>
      <c r="G161" s="52">
        <v>0</v>
      </c>
      <c r="H161" s="52">
        <v>0</v>
      </c>
      <c r="I161" s="52">
        <v>28.2</v>
      </c>
      <c r="J161" s="52">
        <v>112.8</v>
      </c>
      <c r="K161" s="43">
        <v>411</v>
      </c>
      <c r="L161" s="42"/>
    </row>
    <row r="162" spans="1:12" ht="15.75" thickBot="1">
      <c r="A162" s="23"/>
      <c r="B162" s="15"/>
      <c r="C162" s="11"/>
      <c r="D162" s="7" t="s">
        <v>30</v>
      </c>
      <c r="E162" s="53" t="s">
        <v>41</v>
      </c>
      <c r="F162" s="54" t="s">
        <v>94</v>
      </c>
      <c r="G162" s="55" t="s">
        <v>94</v>
      </c>
      <c r="H162" s="55" t="s">
        <v>94</v>
      </c>
      <c r="I162" s="55" t="s">
        <v>94</v>
      </c>
      <c r="J162" s="55" t="s">
        <v>94</v>
      </c>
      <c r="K162" s="43"/>
      <c r="L162" s="42"/>
    </row>
    <row r="163" spans="1:12" ht="15.75" thickBot="1">
      <c r="A163" s="23"/>
      <c r="B163" s="15"/>
      <c r="C163" s="11"/>
      <c r="D163" s="7" t="s">
        <v>31</v>
      </c>
      <c r="E163" s="53" t="s">
        <v>48</v>
      </c>
      <c r="F163" s="54">
        <v>48</v>
      </c>
      <c r="G163" s="55">
        <v>0</v>
      </c>
      <c r="H163" s="55">
        <v>0</v>
      </c>
      <c r="I163" s="55">
        <v>0</v>
      </c>
      <c r="J163" s="55">
        <v>0</v>
      </c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3"/>
      <c r="B165" s="15"/>
      <c r="C165" s="11"/>
      <c r="D165" s="6"/>
      <c r="E165" s="41"/>
      <c r="F165" s="42"/>
      <c r="G165" s="42"/>
      <c r="H165" s="42"/>
      <c r="I165" s="42"/>
      <c r="J165" s="42"/>
      <c r="K165" s="43"/>
      <c r="L165" s="42"/>
    </row>
    <row r="166" spans="1:12" ht="15">
      <c r="A166" s="24"/>
      <c r="B166" s="17"/>
      <c r="C166" s="8"/>
      <c r="D166" s="18" t="s">
        <v>32</v>
      </c>
      <c r="E166" s="9"/>
      <c r="F166" s="19">
        <f>SUM(F157:F165)</f>
        <v>758</v>
      </c>
      <c r="G166" s="19">
        <f t="shared" ref="G166:J166" si="79">SUM(G157:G165)</f>
        <v>22.9</v>
      </c>
      <c r="H166" s="19">
        <f t="shared" si="79"/>
        <v>32.299999999999997</v>
      </c>
      <c r="I166" s="19">
        <f t="shared" si="79"/>
        <v>95.100000000000009</v>
      </c>
      <c r="J166" s="19">
        <f t="shared" si="79"/>
        <v>762.9</v>
      </c>
      <c r="K166" s="25"/>
      <c r="L166" s="19">
        <f t="shared" ref="L166" si="80">SUM(L157:L165)</f>
        <v>0</v>
      </c>
    </row>
    <row r="167" spans="1:12" ht="15.75" thickBot="1">
      <c r="A167" s="29">
        <f>A150</f>
        <v>2</v>
      </c>
      <c r="B167" s="30">
        <f>B150</f>
        <v>4</v>
      </c>
      <c r="C167" s="67" t="s">
        <v>4</v>
      </c>
      <c r="D167" s="68"/>
      <c r="E167" s="31"/>
      <c r="F167" s="32">
        <f>F156+F166</f>
        <v>1313</v>
      </c>
      <c r="G167" s="32">
        <f t="shared" ref="G167" si="81">G156+G166</f>
        <v>35.700000000000003</v>
      </c>
      <c r="H167" s="32">
        <f t="shared" ref="H167" si="82">H156+H166</f>
        <v>50.099999999999994</v>
      </c>
      <c r="I167" s="32">
        <f t="shared" ref="I167" si="83">I156+I166</f>
        <v>179.8</v>
      </c>
      <c r="J167" s="32">
        <f t="shared" ref="J167:L167" si="84">J156+J166</f>
        <v>1315.3000000000002</v>
      </c>
      <c r="K167" s="32"/>
      <c r="L167" s="32">
        <f t="shared" si="84"/>
        <v>0</v>
      </c>
    </row>
    <row r="168" spans="1:12" ht="15.75" thickBot="1">
      <c r="A168" s="20">
        <v>2</v>
      </c>
      <c r="B168" s="21">
        <v>5</v>
      </c>
      <c r="C168" s="22" t="s">
        <v>19</v>
      </c>
      <c r="D168" s="5" t="s">
        <v>20</v>
      </c>
      <c r="E168" s="50" t="s">
        <v>85</v>
      </c>
      <c r="F168" s="51">
        <v>200</v>
      </c>
      <c r="G168" s="52">
        <v>0.1</v>
      </c>
      <c r="H168" s="52">
        <v>1.6</v>
      </c>
      <c r="I168" s="52">
        <v>2.2000000000000002</v>
      </c>
      <c r="J168" s="52">
        <v>23.4</v>
      </c>
      <c r="K168" s="57">
        <v>120</v>
      </c>
      <c r="L168" s="39"/>
    </row>
    <row r="169" spans="1:12" ht="15.75" thickBot="1">
      <c r="A169" s="23"/>
      <c r="B169" s="15"/>
      <c r="C169" s="11"/>
      <c r="D169" s="7" t="s">
        <v>21</v>
      </c>
      <c r="E169" s="53" t="s">
        <v>75</v>
      </c>
      <c r="F169" s="54">
        <v>200</v>
      </c>
      <c r="G169" s="55">
        <v>0.3</v>
      </c>
      <c r="H169" s="55">
        <v>0</v>
      </c>
      <c r="I169" s="55">
        <v>16.399999999999999</v>
      </c>
      <c r="J169" s="55">
        <v>67.8</v>
      </c>
      <c r="K169" s="58">
        <v>431</v>
      </c>
      <c r="L169" s="42"/>
    </row>
    <row r="170" spans="1:12" ht="15.75" thickBot="1">
      <c r="A170" s="23"/>
      <c r="B170" s="15"/>
      <c r="C170" s="11"/>
      <c r="D170" s="7" t="s">
        <v>22</v>
      </c>
      <c r="E170" s="53" t="s">
        <v>41</v>
      </c>
      <c r="F170" s="54">
        <v>40</v>
      </c>
      <c r="G170" s="55">
        <v>3.1</v>
      </c>
      <c r="H170" s="55">
        <v>0.2</v>
      </c>
      <c r="I170" s="55">
        <v>20.100000000000001</v>
      </c>
      <c r="J170" s="55">
        <v>94.7</v>
      </c>
      <c r="K170" s="59"/>
      <c r="L170" s="42"/>
    </row>
    <row r="171" spans="1:12" ht="15.75" thickBot="1">
      <c r="A171" s="23"/>
      <c r="B171" s="15"/>
      <c r="C171" s="11"/>
      <c r="D171" s="7"/>
      <c r="E171" s="53" t="s">
        <v>42</v>
      </c>
      <c r="F171" s="54">
        <v>10</v>
      </c>
      <c r="G171" s="55">
        <v>0.1</v>
      </c>
      <c r="H171" s="55">
        <v>8.3000000000000007</v>
      </c>
      <c r="I171" s="55">
        <v>0.1</v>
      </c>
      <c r="J171" s="55">
        <v>75</v>
      </c>
      <c r="K171" s="58">
        <v>13</v>
      </c>
      <c r="L171" s="42"/>
    </row>
    <row r="172" spans="1:12" ht="15.75" thickBot="1">
      <c r="A172" s="23"/>
      <c r="B172" s="15"/>
      <c r="C172" s="11"/>
      <c r="D172" s="6"/>
      <c r="E172" s="53" t="s">
        <v>86</v>
      </c>
      <c r="F172" s="54">
        <v>100</v>
      </c>
      <c r="G172" s="55">
        <v>0</v>
      </c>
      <c r="H172" s="55">
        <v>0</v>
      </c>
      <c r="I172" s="55">
        <v>0</v>
      </c>
      <c r="J172" s="55">
        <v>0.6</v>
      </c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.75" customHeight="1" thickBot="1">
      <c r="A174" s="24"/>
      <c r="B174" s="17"/>
      <c r="C174" s="8"/>
      <c r="D174" s="18" t="s">
        <v>32</v>
      </c>
      <c r="E174" s="9"/>
      <c r="F174" s="19">
        <f>SUM(F168:F173)</f>
        <v>550</v>
      </c>
      <c r="G174" s="19">
        <f t="shared" ref="G174:J174" si="85">SUM(G168:G173)</f>
        <v>3.6</v>
      </c>
      <c r="H174" s="19">
        <f t="shared" si="85"/>
        <v>10.100000000000001</v>
      </c>
      <c r="I174" s="19">
        <f t="shared" si="85"/>
        <v>38.800000000000004</v>
      </c>
      <c r="J174" s="19">
        <f t="shared" si="85"/>
        <v>261.5</v>
      </c>
      <c r="K174" s="25"/>
      <c r="L174" s="19">
        <f t="shared" ref="L174" si="86">SUM(L168:L173)</f>
        <v>0</v>
      </c>
    </row>
    <row r="175" spans="1:12" ht="15.75" thickBot="1">
      <c r="A175" s="26">
        <f>A168</f>
        <v>2</v>
      </c>
      <c r="B175" s="13">
        <f>B168</f>
        <v>5</v>
      </c>
      <c r="C175" s="10" t="s">
        <v>24</v>
      </c>
      <c r="D175" s="7" t="s">
        <v>25</v>
      </c>
      <c r="E175" s="50" t="s">
        <v>70</v>
      </c>
      <c r="F175" s="51">
        <v>100</v>
      </c>
      <c r="G175" s="52">
        <v>1.1000000000000001</v>
      </c>
      <c r="H175" s="52">
        <v>5.0999999999999996</v>
      </c>
      <c r="I175" s="52">
        <v>8.6999999999999993</v>
      </c>
      <c r="J175" s="52">
        <v>85.5</v>
      </c>
      <c r="K175" s="57">
        <v>71</v>
      </c>
      <c r="L175" s="42"/>
    </row>
    <row r="176" spans="1:12" ht="15.75" thickBot="1">
      <c r="A176" s="23"/>
      <c r="B176" s="15"/>
      <c r="C176" s="11"/>
      <c r="D176" s="7" t="s">
        <v>26</v>
      </c>
      <c r="E176" s="53" t="s">
        <v>87</v>
      </c>
      <c r="F176" s="54">
        <v>250</v>
      </c>
      <c r="G176" s="55">
        <v>6.8</v>
      </c>
      <c r="H176" s="55">
        <v>3</v>
      </c>
      <c r="I176" s="55">
        <v>17.7</v>
      </c>
      <c r="J176" s="55">
        <v>125.5</v>
      </c>
      <c r="K176" s="58">
        <v>101</v>
      </c>
      <c r="L176" s="42"/>
    </row>
    <row r="177" spans="1:12" ht="15.75" thickBot="1">
      <c r="A177" s="23"/>
      <c r="B177" s="15"/>
      <c r="C177" s="11"/>
      <c r="D177" s="7" t="s">
        <v>27</v>
      </c>
      <c r="E177" s="62" t="s">
        <v>109</v>
      </c>
      <c r="F177" s="54">
        <v>100</v>
      </c>
      <c r="G177" s="55">
        <v>15.8</v>
      </c>
      <c r="H177" s="55">
        <v>16.7</v>
      </c>
      <c r="I177" s="55">
        <v>13.3</v>
      </c>
      <c r="J177" s="55">
        <v>266.3</v>
      </c>
      <c r="K177" s="58">
        <v>474</v>
      </c>
      <c r="L177" s="42"/>
    </row>
    <row r="178" spans="1:12" ht="15.75" thickBot="1">
      <c r="A178" s="23"/>
      <c r="B178" s="15"/>
      <c r="C178" s="11"/>
      <c r="D178" s="7" t="s">
        <v>28</v>
      </c>
      <c r="E178" s="53" t="s">
        <v>53</v>
      </c>
      <c r="F178" s="54">
        <v>180</v>
      </c>
      <c r="G178" s="55">
        <v>4.4000000000000004</v>
      </c>
      <c r="H178" s="55">
        <v>5.5</v>
      </c>
      <c r="I178" s="55">
        <v>46.6</v>
      </c>
      <c r="J178" s="55">
        <v>252.9</v>
      </c>
      <c r="K178" s="58">
        <v>325</v>
      </c>
      <c r="L178" s="42"/>
    </row>
    <row r="179" spans="1:12" ht="15.75" thickBot="1">
      <c r="A179" s="23"/>
      <c r="B179" s="15"/>
      <c r="C179" s="11"/>
      <c r="D179" s="7" t="s">
        <v>29</v>
      </c>
      <c r="E179" s="53" t="s">
        <v>88</v>
      </c>
      <c r="F179" s="54">
        <v>200</v>
      </c>
      <c r="G179" s="55">
        <v>0.3</v>
      </c>
      <c r="H179" s="55">
        <v>0</v>
      </c>
      <c r="I179" s="55">
        <v>23.3</v>
      </c>
      <c r="J179" s="55">
        <v>92.9</v>
      </c>
      <c r="K179" s="58">
        <v>402</v>
      </c>
      <c r="L179" s="42"/>
    </row>
    <row r="180" spans="1:12" ht="15.75" thickBot="1">
      <c r="A180" s="23"/>
      <c r="B180" s="15"/>
      <c r="C180" s="11"/>
      <c r="D180" s="7" t="s">
        <v>30</v>
      </c>
      <c r="E180" s="62" t="s">
        <v>94</v>
      </c>
      <c r="F180" s="54" t="s">
        <v>94</v>
      </c>
      <c r="G180" s="55" t="s">
        <v>94</v>
      </c>
      <c r="H180" s="55" t="s">
        <v>94</v>
      </c>
      <c r="I180" s="55" t="s">
        <v>94</v>
      </c>
      <c r="J180" s="55" t="s">
        <v>94</v>
      </c>
      <c r="K180" s="43"/>
      <c r="L180" s="42"/>
    </row>
    <row r="181" spans="1:12" ht="15.75" thickBot="1">
      <c r="A181" s="23"/>
      <c r="B181" s="15"/>
      <c r="C181" s="11"/>
      <c r="D181" s="7" t="s">
        <v>31</v>
      </c>
      <c r="E181" s="53" t="s">
        <v>48</v>
      </c>
      <c r="F181" s="54">
        <v>30</v>
      </c>
      <c r="G181" s="55">
        <v>0</v>
      </c>
      <c r="H181" s="55">
        <v>0</v>
      </c>
      <c r="I181" s="55">
        <v>0</v>
      </c>
      <c r="J181" s="55">
        <v>0</v>
      </c>
      <c r="K181" s="43"/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">
      <c r="A184" s="24"/>
      <c r="B184" s="17"/>
      <c r="C184" s="8"/>
      <c r="D184" s="18" t="s">
        <v>32</v>
      </c>
      <c r="E184" s="9"/>
      <c r="F184" s="19">
        <f>SUM(F175:F183)</f>
        <v>860</v>
      </c>
      <c r="G184" s="19">
        <f t="shared" ref="G184:J184" si="87">SUM(G175:G183)</f>
        <v>28.400000000000002</v>
      </c>
      <c r="H184" s="19">
        <f t="shared" si="87"/>
        <v>30.299999999999997</v>
      </c>
      <c r="I184" s="19">
        <f t="shared" si="87"/>
        <v>109.60000000000001</v>
      </c>
      <c r="J184" s="19">
        <f t="shared" si="87"/>
        <v>823.1</v>
      </c>
      <c r="K184" s="25"/>
      <c r="L184" s="19">
        <f t="shared" ref="L184" si="88">SUM(L175:L183)</f>
        <v>0</v>
      </c>
    </row>
    <row r="185" spans="1:12" ht="15">
      <c r="A185" s="29">
        <f>A168</f>
        <v>2</v>
      </c>
      <c r="B185" s="30">
        <f>B168</f>
        <v>5</v>
      </c>
      <c r="C185" s="67" t="s">
        <v>4</v>
      </c>
      <c r="D185" s="68"/>
      <c r="E185" s="31"/>
      <c r="F185" s="32">
        <f>F174+F184</f>
        <v>1410</v>
      </c>
      <c r="G185" s="32">
        <f t="shared" ref="G185" si="89">G174+G184</f>
        <v>32</v>
      </c>
      <c r="H185" s="32">
        <f t="shared" ref="H185" si="90">H174+H184</f>
        <v>40.4</v>
      </c>
      <c r="I185" s="32">
        <f t="shared" ref="I185" si="91">I174+I184</f>
        <v>148.4</v>
      </c>
      <c r="J185" s="32">
        <f t="shared" ref="J185:L185" si="92">J174+J184</f>
        <v>1084.5999999999999</v>
      </c>
      <c r="K185" s="32"/>
      <c r="L185" s="32">
        <f t="shared" si="92"/>
        <v>0</v>
      </c>
    </row>
    <row r="186" spans="1:12">
      <c r="A186" s="27"/>
      <c r="B186" s="28"/>
      <c r="C186" s="75" t="s">
        <v>5</v>
      </c>
      <c r="D186" s="75"/>
      <c r="E186" s="75"/>
      <c r="F186" s="34">
        <f>(F23+F41+F59+F77+F95+F113+F131+F149+F167+F185)/(IF(F23=0,0,1)+IF(F41=0,0,1)+IF(F59=0,0,1)+IF(F77=0,0,1)+IF(F95=0,0,1)+IF(F113=0,0,1)+IF(F131=0,0,1)+IF(F149=0,0,1)+IF(F167=0,0,1)+IF(F185=0,0,1))</f>
        <v>1348.3</v>
      </c>
      <c r="G186" s="34">
        <f>(G23+G41+G59+G77+G95+G113+G131+G149+G167+G185)/(IF(G23=0,0,1)+IF(G41=0,0,1)+IF(G59=0,0,1)+IF(G77=0,0,1)+IF(G95=0,0,1)+IF(G113=0,0,1)+IF(G131=0,0,1)+IF(G149=0,0,1)+IF(G167=0,0,1)+IF(G185=0,0,1))</f>
        <v>36.869999999999997</v>
      </c>
      <c r="H186" s="34">
        <f>(H23+H41+H59+H77+H95+H113+H131+H149+H167+H185)/(IF(H23=0,0,1)+IF(H41=0,0,1)+IF(H59=0,0,1)+IF(H77=0,0,1)+IF(H95=0,0,1)+IF(H113=0,0,1)+IF(H131=0,0,1)+IF(H149=0,0,1)+IF(H167=0,0,1)+IF(H185=0,0,1))</f>
        <v>50.370000000000005</v>
      </c>
      <c r="I186" s="34">
        <f>(I23+I41+I59+I77+I95+I113+I131+I149+I167+I185)/(IF(I23=0,0,1)+IF(I41=0,0,1)+IF(I59=0,0,1)+IF(I77=0,0,1)+IF(I95=0,0,1)+IF(I113=0,0,1)+IF(I131=0,0,1)+IF(I149=0,0,1)+IF(I167=0,0,1)+IF(I185=0,0,1))</f>
        <v>163.19</v>
      </c>
      <c r="J186" s="34">
        <f>(J23+J41+J59+J77+J95+J113+J131+J149+J167+J185)/(IF(J23=0,0,1)+IF(J41=0,0,1)+IF(J59=0,0,1)+IF(J77=0,0,1)+IF(J95=0,0,1)+IF(J113=0,0,1)+IF(J131=0,0,1)+IF(J149=0,0,1)+IF(J167=0,0,1)+IF(J185=0,0,1))</f>
        <v>1266.79</v>
      </c>
      <c r="K186" s="34"/>
      <c r="L186" s="34" t="e">
        <f>(L23+L41+L59+L77+L95+L113+L131+L149+L167+L185)/(IF(L23=0,0,1)+IF(L41=0,0,1)+IF(L59=0,0,1)+IF(L77=0,0,1)+IF(L95=0,0,1)+IF(L113=0,0,1)+IF(L131=0,0,1)+IF(L149=0,0,1)+IF(L167=0,0,1)+IF(L185=0,0,1))</f>
        <v>#DIV/0!</v>
      </c>
    </row>
  </sheetData>
  <mergeCells count="20">
    <mergeCell ref="C77:D77"/>
    <mergeCell ref="C95:D95"/>
    <mergeCell ref="C23:D23"/>
    <mergeCell ref="C186:E186"/>
    <mergeCell ref="C185:D185"/>
    <mergeCell ref="C113:D113"/>
    <mergeCell ref="C131:D131"/>
    <mergeCell ref="C149:D149"/>
    <mergeCell ref="C167:D167"/>
    <mergeCell ref="C1:E1"/>
    <mergeCell ref="H1:K1"/>
    <mergeCell ref="H2:K2"/>
    <mergeCell ref="C41:D41"/>
    <mergeCell ref="C59:D59"/>
    <mergeCell ref="E24:E25"/>
    <mergeCell ref="F24:F25"/>
    <mergeCell ref="G24:G25"/>
    <mergeCell ref="H24:H25"/>
    <mergeCell ref="I24:I25"/>
    <mergeCell ref="J24:J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2022-05-16T14:23:56Z</dcterms:created>
  <dcterms:modified xsi:type="dcterms:W3CDTF">2024-02-08T08:24:14Z</dcterms:modified>
</cp:coreProperties>
</file>